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480" windowHeight="11640" activeTab="5"/>
  </bookViews>
  <sheets>
    <sheet name="tot_plancia_bifacciale" sheetId="1" r:id="rId1"/>
    <sheet name="tot_plancia_muro" sheetId="2" r:id="rId2"/>
    <sheet name="allegato_C" sheetId="3" r:id="rId3"/>
    <sheet name="allegato_D" sheetId="4" r:id="rId4"/>
    <sheet name="art4" sheetId="5" r:id="rId5"/>
    <sheet name="verifica_cat_speciale" sheetId="6" r:id="rId6"/>
  </sheets>
  <definedNames>
    <definedName name="_xlnm.Print_Area" localSheetId="4">'art4'!$A$1:$C$12</definedName>
    <definedName name="_xlnm.Print_Titles" localSheetId="2">'allegato_C'!$1:$1</definedName>
  </definedNames>
  <calcPr fullCalcOnLoad="1"/>
</workbook>
</file>

<file path=xl/sharedStrings.xml><?xml version="1.0" encoding="utf-8"?>
<sst xmlns="http://schemas.openxmlformats.org/spreadsheetml/2006/main" count="672" uniqueCount="391">
  <si>
    <t>Viale Maddalena Umberto</t>
  </si>
  <si>
    <t>stendardo</t>
  </si>
  <si>
    <t>Via Marconi Guglielmo</t>
  </si>
  <si>
    <t>Via Arzeron</t>
  </si>
  <si>
    <t>Stendardo</t>
  </si>
  <si>
    <t>Via Lupati Bortolo</t>
  </si>
  <si>
    <t>Via Cattozzo Nino</t>
  </si>
  <si>
    <t>019A</t>
  </si>
  <si>
    <t>tabella</t>
  </si>
  <si>
    <t>Corso Garibaldi Giuseppe</t>
  </si>
  <si>
    <t>Via Badini Giacomo</t>
  </si>
  <si>
    <t>Via Po</t>
  </si>
  <si>
    <t>Via Papa Giovanni XXIII</t>
  </si>
  <si>
    <t>Via Trento</t>
  </si>
  <si>
    <t>010A</t>
  </si>
  <si>
    <t>Via Bortolina</t>
  </si>
  <si>
    <t>Via Amendola Giovanni</t>
  </si>
  <si>
    <t>002A</t>
  </si>
  <si>
    <t>Via Lampertheim</t>
  </si>
  <si>
    <t>028A</t>
  </si>
  <si>
    <t>Via Moro Aldo</t>
  </si>
  <si>
    <t>Viale Risorgimento</t>
  </si>
  <si>
    <t>Piazza Einaudi Luigi</t>
  </si>
  <si>
    <t>Riviera Cengiaretto</t>
  </si>
  <si>
    <t>016A</t>
  </si>
  <si>
    <t>11-1028</t>
  </si>
  <si>
    <t>Via Dante Alighieri</t>
  </si>
  <si>
    <t>superficie totale</t>
  </si>
  <si>
    <t>affissioni commerciali</t>
  </si>
  <si>
    <t>Strada Retratto</t>
  </si>
  <si>
    <t>Riviera Battisti Cesare</t>
  </si>
  <si>
    <t>Via Carducci Giosuè</t>
  </si>
  <si>
    <t>Piazza Gino Casellati</t>
  </si>
  <si>
    <t>Via Umberto I</t>
  </si>
  <si>
    <t>Via Cavallotti Felice</t>
  </si>
  <si>
    <t>Vicolo Cavour Camillo</t>
  </si>
  <si>
    <t>Via Chieppara</t>
  </si>
  <si>
    <t>Via Molinterran</t>
  </si>
  <si>
    <t>Via Turati Filippo</t>
  </si>
  <si>
    <t>Vicolo Spirito Santo</t>
  </si>
  <si>
    <t>N. Scheda</t>
  </si>
  <si>
    <t>Affissioni Dirette</t>
  </si>
  <si>
    <t>Via a. Moro</t>
  </si>
  <si>
    <t>Via amendola</t>
  </si>
  <si>
    <t>Via arzeron</t>
  </si>
  <si>
    <t>Via badini(muro ospedale)</t>
  </si>
  <si>
    <t>Tabella</t>
  </si>
  <si>
    <t>Via badini (cmc)</t>
  </si>
  <si>
    <t>Via badini (ulss)</t>
  </si>
  <si>
    <t>v.lo boccato</t>
  </si>
  <si>
    <t>Via bortolina</t>
  </si>
  <si>
    <t>Via chieppara (bar)</t>
  </si>
  <si>
    <t>Via carducci</t>
  </si>
  <si>
    <t>p.tta casellati/ia buzzolla</t>
  </si>
  <si>
    <t>riv. Cengiaretto (scuole)</t>
  </si>
  <si>
    <t>Riv. Cengiaretto (ponte)</t>
  </si>
  <si>
    <t>Via cattozzo</t>
  </si>
  <si>
    <t>Via dante</t>
  </si>
  <si>
    <t>c.so Garibaldi (despar)</t>
  </si>
  <si>
    <t>c.so Garibaldi (edicola)</t>
  </si>
  <si>
    <t>c.so Garibaldi(cassa risp</t>
  </si>
  <si>
    <t>Via lupati</t>
  </si>
  <si>
    <t>Via lamperthein</t>
  </si>
  <si>
    <t xml:space="preserve">Via marconi </t>
  </si>
  <si>
    <t>Via molinterran</t>
  </si>
  <si>
    <t>v.le Maddalena (conserv)</t>
  </si>
  <si>
    <t>v.le Maddalena (muro)</t>
  </si>
  <si>
    <t>v.le Maddalena/via turati</t>
  </si>
  <si>
    <t>v.le Maddalena(liceo)</t>
  </si>
  <si>
    <t>v.le Maddalena (bar)</t>
  </si>
  <si>
    <t>Via papa giovanni XXIII</t>
  </si>
  <si>
    <t>Via po</t>
  </si>
  <si>
    <t>Riviera battisti</t>
  </si>
  <si>
    <t>Strada retratto</t>
  </si>
  <si>
    <t>Via risorgimento</t>
  </si>
  <si>
    <t>v.lo s. spirito</t>
  </si>
  <si>
    <t>Via trento (billa)</t>
  </si>
  <si>
    <t>s.giacomo-bellombra</t>
  </si>
  <si>
    <t>Baricetta</t>
  </si>
  <si>
    <t>Ri. Cengiaretto (ponte)</t>
  </si>
  <si>
    <t>v.le Maddalena(stazione)</t>
  </si>
  <si>
    <t>N.Progr.</t>
  </si>
  <si>
    <t>Ubicazione impianto</t>
  </si>
  <si>
    <t>Superficie Totale</t>
  </si>
  <si>
    <t>Affissioni Istituzionali</t>
  </si>
  <si>
    <t>Affissioni Commerciali Cat. Speciale</t>
  </si>
  <si>
    <t>Affissioni Commerciali Cat. Normale</t>
  </si>
  <si>
    <t xml:space="preserve">n. </t>
  </si>
  <si>
    <t>Strada San Giacomo</t>
  </si>
  <si>
    <t>sup. totale</t>
  </si>
  <si>
    <t>istituzionali</t>
  </si>
  <si>
    <t>commerciali</t>
  </si>
  <si>
    <t>superficie singola</t>
  </si>
  <si>
    <t xml:space="preserve">descrizione </t>
  </si>
  <si>
    <t>mq</t>
  </si>
  <si>
    <t>superficie totale pubbliche affissioni di natura commerciale</t>
  </si>
  <si>
    <t>superficie max prevista ambito art. 4 D.Lgs 507/93</t>
  </si>
  <si>
    <t>superficie presente ambito art. 4 D.Lgs 507/93</t>
  </si>
  <si>
    <t>totale superficie ambito previsto (35%) art. 4 D.Lgs 507/93</t>
  </si>
  <si>
    <t>id_plancia</t>
  </si>
  <si>
    <t>n_progressivo_scheda</t>
  </si>
  <si>
    <t>n_scheda</t>
  </si>
  <si>
    <t>cod_via</t>
  </si>
  <si>
    <t>nome_via</t>
  </si>
  <si>
    <t>tipo</t>
  </si>
  <si>
    <t>sup._totale_mq</t>
  </si>
  <si>
    <t>0004</t>
  </si>
  <si>
    <t>0013</t>
  </si>
  <si>
    <t>0015</t>
  </si>
  <si>
    <t>0033</t>
  </si>
  <si>
    <t>0012</t>
  </si>
  <si>
    <t>0007</t>
  </si>
  <si>
    <t>0008</t>
  </si>
  <si>
    <t>0009</t>
  </si>
  <si>
    <t>0011</t>
  </si>
  <si>
    <t>0014</t>
  </si>
  <si>
    <t>0034</t>
  </si>
  <si>
    <t>0045</t>
  </si>
  <si>
    <t>epigrafi</t>
  </si>
  <si>
    <t>0036</t>
  </si>
  <si>
    <t>0032</t>
  </si>
  <si>
    <t>0029</t>
  </si>
  <si>
    <t>0003</t>
  </si>
  <si>
    <t>0027</t>
  </si>
  <si>
    <t>0019</t>
  </si>
  <si>
    <t>0024</t>
  </si>
  <si>
    <t>0006</t>
  </si>
  <si>
    <t>0046</t>
  </si>
  <si>
    <t>0025</t>
  </si>
  <si>
    <t>0037</t>
  </si>
  <si>
    <t>0035</t>
  </si>
  <si>
    <t>0026</t>
  </si>
  <si>
    <t>0005</t>
  </si>
  <si>
    <t>0010</t>
  </si>
  <si>
    <t>Perimetro dell'ambito art. 4 D.Lgs 507/93</t>
  </si>
  <si>
    <t>Ambito n.1</t>
  </si>
  <si>
    <t>Ambito n.2</t>
  </si>
  <si>
    <t>Ambito n.3</t>
  </si>
  <si>
    <t>totale superficie ambito art. 4 D.Lgs 507/93 (pari al 25,91 %)</t>
  </si>
  <si>
    <t>TOTALI</t>
  </si>
  <si>
    <t>Tipologia</t>
  </si>
  <si>
    <t>TOLTO DALLA CATEGORIA SPECIALE</t>
  </si>
  <si>
    <t>-</t>
  </si>
  <si>
    <t xml:space="preserve">TOTALE </t>
  </si>
  <si>
    <t>mq.</t>
  </si>
  <si>
    <t>di cui</t>
  </si>
  <si>
    <t>ISTITUZIONALI</t>
  </si>
  <si>
    <t>CATEGORIA COMM. SPECIALE</t>
  </si>
  <si>
    <t>CATEGORIA COMM. NORMALE</t>
  </si>
  <si>
    <t>AFFISSIONI DIRETTE</t>
  </si>
  <si>
    <t>Si precisa che le tabelle sono impianti attaccati ai muri (monofacciali), gli stendardi invece sono impianti su sostegni (pali) e sono tutti da mq. 5,60 (2,80 per faccia).</t>
  </si>
  <si>
    <t>totale superficie centro abitato</t>
  </si>
  <si>
    <t>Via Adrianova</t>
  </si>
  <si>
    <t>Via Amolaretta</t>
  </si>
  <si>
    <t>Via Bettinazzi Luigi</t>
  </si>
  <si>
    <t>Piazza Bocchi Francesco</t>
  </si>
  <si>
    <t>Via Bocchi Francesco</t>
  </si>
  <si>
    <t>Via f.lli Cairoli</t>
  </si>
  <si>
    <t>Via Case nuove</t>
  </si>
  <si>
    <t>Borgo Chieppara</t>
  </si>
  <si>
    <t>Via Emanuele Filiberto</t>
  </si>
  <si>
    <t>Piazzale degli Etruschi</t>
  </si>
  <si>
    <t>Via Galilei Galileo</t>
  </si>
  <si>
    <t>Via Giordano Umberto</t>
  </si>
  <si>
    <t>Via Marino Marin</t>
  </si>
  <si>
    <t>Via Alberto Mario</t>
  </si>
  <si>
    <t>Via Merano</t>
  </si>
  <si>
    <t>Via Pignara</t>
  </si>
  <si>
    <t>Località Pontinovi</t>
  </si>
  <si>
    <t>Via Respighi Ottorino</t>
  </si>
  <si>
    <t>Riviera Roma</t>
  </si>
  <si>
    <t>Via San Francesco</t>
  </si>
  <si>
    <t>Via dello scalo</t>
  </si>
  <si>
    <t>Via Alessandro Volta</t>
  </si>
  <si>
    <t>Via Zen Cesare</t>
  </si>
  <si>
    <t>Via Volontari della Croce Verde</t>
  </si>
  <si>
    <t>Via Alberto Barzan</t>
  </si>
  <si>
    <t>Vicolo Gastone Costa</t>
  </si>
  <si>
    <t>Via Parco Delta Po</t>
  </si>
  <si>
    <t>Piazzale Eroi Civili</t>
  </si>
  <si>
    <t>Via dei Lagunari</t>
  </si>
  <si>
    <t>Piazzale Trattati di Roma</t>
  </si>
  <si>
    <t>Via Ragazzi del 1899</t>
  </si>
  <si>
    <t>Via Mons. Pozzato Filippo</t>
  </si>
  <si>
    <t>Via Nazario Sauro</t>
  </si>
  <si>
    <t>Viale Cordella Giuseppe</t>
  </si>
  <si>
    <t>Corso Vittorio Emanuele II</t>
  </si>
  <si>
    <t>Via ex riformati</t>
  </si>
  <si>
    <t>Via Angeli</t>
  </si>
  <si>
    <t>Via Leonardo da Vinci</t>
  </si>
  <si>
    <t>Via Macello nuovo</t>
  </si>
  <si>
    <t>Località Amolaretta</t>
  </si>
  <si>
    <t>Riviera Cesare Battisti</t>
  </si>
  <si>
    <t>Piazzale Lina Merlin</t>
  </si>
  <si>
    <t>Ponte San Pietro</t>
  </si>
  <si>
    <t>Via Cilea Francesco</t>
  </si>
  <si>
    <t>Via Giuseppe Saragat</t>
  </si>
  <si>
    <t>Via Benigno Zaccagnini</t>
  </si>
  <si>
    <t>Via della Resistenza</t>
  </si>
  <si>
    <t>Via Badaloni Nicola</t>
  </si>
  <si>
    <t>Vicolo del Bo</t>
  </si>
  <si>
    <t>Vicolo Bocchi Francesco</t>
  </si>
  <si>
    <t>Via Brollo</t>
  </si>
  <si>
    <t>Via Buzzolla Antonio</t>
  </si>
  <si>
    <t>Piazzetta Campanile</t>
  </si>
  <si>
    <t>Piazzetta Cavalieri</t>
  </si>
  <si>
    <t>Piazza Cavour Camillo</t>
  </si>
  <si>
    <t>Corte Cerchi</t>
  </si>
  <si>
    <t>Via Chilla</t>
  </si>
  <si>
    <t>Via De Ronconi</t>
  </si>
  <si>
    <t>Vicolo Forni</t>
  </si>
  <si>
    <t>Via della fossa</t>
  </si>
  <si>
    <t>Piazza Garibaldi Giuseppe</t>
  </si>
  <si>
    <t>Vicolo Genio</t>
  </si>
  <si>
    <t>Piazza Cieco Grotto</t>
  </si>
  <si>
    <t>Vicolo Che Guevara</t>
  </si>
  <si>
    <t>Vicolo Lucatelli</t>
  </si>
  <si>
    <t>Vicolo Maestri</t>
  </si>
  <si>
    <t>Via Manzoni Alessandro</t>
  </si>
  <si>
    <t>Via Marani Tommaso</t>
  </si>
  <si>
    <t>Vicolo Marconi Guglielmo</t>
  </si>
  <si>
    <t>Corso Mazzini Giuseppe</t>
  </si>
  <si>
    <t>Riviera Matteotti Giacomo</t>
  </si>
  <si>
    <t>Via Mercato vecchio suini</t>
  </si>
  <si>
    <t>Vicolo Monici</t>
  </si>
  <si>
    <t>Piazza Oberdan Guglielmo</t>
  </si>
  <si>
    <t>Piazzetta Orfeo</t>
  </si>
  <si>
    <t>Via Pegolini Pietro</t>
  </si>
  <si>
    <t>Vicolo prigioni nuove</t>
  </si>
  <si>
    <t>Via Retratto</t>
  </si>
  <si>
    <t>Vicolo dei Ruschi</t>
  </si>
  <si>
    <t>Via Ruzzina</t>
  </si>
  <si>
    <t>Vicolo Ruzzina</t>
  </si>
  <si>
    <t>Piazzetta San Nicola</t>
  </si>
  <si>
    <t>Vicolo delle scuole</t>
  </si>
  <si>
    <t>Piazza XX settembre</t>
  </si>
  <si>
    <t>Via Vescovado</t>
  </si>
  <si>
    <t>Via Antonio Guarnieri</t>
  </si>
  <si>
    <t>Vicolo del passatore</t>
  </si>
  <si>
    <t>Ponte Sant'Andrea</t>
  </si>
  <si>
    <t>Piazzale Alberto Mario</t>
  </si>
  <si>
    <t>Vicolo San Nicola</t>
  </si>
  <si>
    <t>Via Pescheria</t>
  </si>
  <si>
    <t>Via Burbera</t>
  </si>
  <si>
    <t>Via Santo Stefano</t>
  </si>
  <si>
    <t>Piazzale Rovigno</t>
  </si>
  <si>
    <t>nome via</t>
  </si>
  <si>
    <t>dal civ.</t>
  </si>
  <si>
    <t>al civ.</t>
  </si>
  <si>
    <t>pari</t>
  </si>
  <si>
    <t>dispari</t>
  </si>
  <si>
    <t>n.</t>
  </si>
  <si>
    <t>22/A</t>
  </si>
  <si>
    <t>3/A</t>
  </si>
  <si>
    <t>5</t>
  </si>
  <si>
    <t>9</t>
  </si>
  <si>
    <t>2</t>
  </si>
  <si>
    <t>30</t>
  </si>
  <si>
    <t>3</t>
  </si>
  <si>
    <t>25</t>
  </si>
  <si>
    <t>88</t>
  </si>
  <si>
    <t>27</t>
  </si>
  <si>
    <t>43</t>
  </si>
  <si>
    <t>8</t>
  </si>
  <si>
    <t>4</t>
  </si>
  <si>
    <t>1</t>
  </si>
  <si>
    <t>11</t>
  </si>
  <si>
    <t>6</t>
  </si>
  <si>
    <t>8/A</t>
  </si>
  <si>
    <t>29</t>
  </si>
  <si>
    <t>39</t>
  </si>
  <si>
    <t>42</t>
  </si>
  <si>
    <t>63</t>
  </si>
  <si>
    <t>12</t>
  </si>
  <si>
    <t>2/ANTE</t>
  </si>
  <si>
    <t>28</t>
  </si>
  <si>
    <t>23</t>
  </si>
  <si>
    <t>2/B</t>
  </si>
  <si>
    <t>11/B</t>
  </si>
  <si>
    <t>7</t>
  </si>
  <si>
    <t>35</t>
  </si>
  <si>
    <t>49</t>
  </si>
  <si>
    <t>32</t>
  </si>
  <si>
    <t>40</t>
  </si>
  <si>
    <t>1/ANTE</t>
  </si>
  <si>
    <t>1/ANTE E</t>
  </si>
  <si>
    <t>2/G</t>
  </si>
  <si>
    <t>17</t>
  </si>
  <si>
    <t>17/L</t>
  </si>
  <si>
    <t>0002</t>
  </si>
  <si>
    <t>0017</t>
  </si>
  <si>
    <t>0018</t>
  </si>
  <si>
    <t>0021</t>
  </si>
  <si>
    <t>0023</t>
  </si>
  <si>
    <t>0028</t>
  </si>
  <si>
    <t>0030</t>
  </si>
  <si>
    <t>0040</t>
  </si>
  <si>
    <t>0044</t>
  </si>
  <si>
    <t>0061</t>
  </si>
  <si>
    <t>0062</t>
  </si>
  <si>
    <t>0063</t>
  </si>
  <si>
    <t>0064</t>
  </si>
  <si>
    <t>0065</t>
  </si>
  <si>
    <t>0066</t>
  </si>
  <si>
    <t>0251</t>
  </si>
  <si>
    <t>0250</t>
  </si>
  <si>
    <t>0249</t>
  </si>
  <si>
    <t>0248</t>
  </si>
  <si>
    <t>0245</t>
  </si>
  <si>
    <t>0244</t>
  </si>
  <si>
    <t>0241</t>
  </si>
  <si>
    <t>0239</t>
  </si>
  <si>
    <t>0235</t>
  </si>
  <si>
    <t>0067</t>
  </si>
  <si>
    <t>0070</t>
  </si>
  <si>
    <t>0072</t>
  </si>
  <si>
    <t>0074</t>
  </si>
  <si>
    <t>0075</t>
  </si>
  <si>
    <t>0076</t>
  </si>
  <si>
    <t>0080</t>
  </si>
  <si>
    <t>0082</t>
  </si>
  <si>
    <t>0084</t>
  </si>
  <si>
    <t>0087</t>
  </si>
  <si>
    <t>0089</t>
  </si>
  <si>
    <t>0090</t>
  </si>
  <si>
    <t>0093</t>
  </si>
  <si>
    <t>0096</t>
  </si>
  <si>
    <t>0097</t>
  </si>
  <si>
    <t>0100</t>
  </si>
  <si>
    <t>0101</t>
  </si>
  <si>
    <t>0102</t>
  </si>
  <si>
    <t>0103</t>
  </si>
  <si>
    <t>0107</t>
  </si>
  <si>
    <t>0108</t>
  </si>
  <si>
    <t>0113</t>
  </si>
  <si>
    <t>0115</t>
  </si>
  <si>
    <t>0117</t>
  </si>
  <si>
    <t>0118</t>
  </si>
  <si>
    <t>0120</t>
  </si>
  <si>
    <t>0122</t>
  </si>
  <si>
    <t>0126</t>
  </si>
  <si>
    <t>0127</t>
  </si>
  <si>
    <t>0128</t>
  </si>
  <si>
    <t>0129</t>
  </si>
  <si>
    <t>0130</t>
  </si>
  <si>
    <t>0131</t>
  </si>
  <si>
    <t>0132</t>
  </si>
  <si>
    <t>0135</t>
  </si>
  <si>
    <t>0136</t>
  </si>
  <si>
    <t>0139</t>
  </si>
  <si>
    <t>0140</t>
  </si>
  <si>
    <t>0146</t>
  </si>
  <si>
    <t>0150</t>
  </si>
  <si>
    <t>0151</t>
  </si>
  <si>
    <t>0157</t>
  </si>
  <si>
    <t>0159</t>
  </si>
  <si>
    <t>0164</t>
  </si>
  <si>
    <t>0166</t>
  </si>
  <si>
    <t>0167</t>
  </si>
  <si>
    <t>0169</t>
  </si>
  <si>
    <t>0172</t>
  </si>
  <si>
    <t>0173</t>
  </si>
  <si>
    <t>0174</t>
  </si>
  <si>
    <t>0176</t>
  </si>
  <si>
    <t>0178</t>
  </si>
  <si>
    <t>0180</t>
  </si>
  <si>
    <t>0181</t>
  </si>
  <si>
    <t>0182</t>
  </si>
  <si>
    <t>0184</t>
  </si>
  <si>
    <t>0187</t>
  </si>
  <si>
    <t>0188</t>
  </si>
  <si>
    <t>0193</t>
  </si>
  <si>
    <t>0194</t>
  </si>
  <si>
    <t>0195</t>
  </si>
  <si>
    <t>0197</t>
  </si>
  <si>
    <t>0200</t>
  </si>
  <si>
    <t>0208</t>
  </si>
  <si>
    <t>0210</t>
  </si>
  <si>
    <t>0211</t>
  </si>
  <si>
    <t>0213</t>
  </si>
  <si>
    <t>0215</t>
  </si>
  <si>
    <t>0217</t>
  </si>
  <si>
    <t>0218</t>
  </si>
  <si>
    <t>0219</t>
  </si>
  <si>
    <t>0223</t>
  </si>
  <si>
    <t>0225</t>
  </si>
  <si>
    <t>0227</t>
  </si>
  <si>
    <t>0228</t>
  </si>
  <si>
    <t>0232</t>
  </si>
  <si>
    <t xml:space="preserve">Tutte le altre vie fanno parte della categoria normale </t>
  </si>
  <si>
    <t xml:space="preserve">Allegato A - Elenco vie inserite nella categoria speciale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</si>
</sst>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i/>
      <sz val="16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/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/>
      <top style="medium"/>
      <bottom style="medium"/>
    </border>
    <border>
      <left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/>
      <top style="medium"/>
      <bottom style="medium"/>
    </border>
    <border>
      <left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/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/>
      <top style="medium"/>
      <bottom style="thin">
        <color indexed="9"/>
      </bottom>
    </border>
    <border>
      <left/>
      <right style="thin">
        <color indexed="9"/>
      </right>
      <top style="medium"/>
      <bottom style="thin">
        <color indexed="9"/>
      </bottom>
    </border>
    <border>
      <left/>
      <right style="thin">
        <color indexed="9"/>
      </right>
      <top style="thin">
        <color indexed="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39" fillId="31" borderId="0" xfId="57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8" xfId="0" applyNumberFormat="1" applyBorder="1" applyAlignment="1">
      <alignment horizontal="right"/>
    </xf>
    <xf numFmtId="0" fontId="39" fillId="31" borderId="17" xfId="57" applyBorder="1" applyAlignment="1">
      <alignment/>
    </xf>
    <xf numFmtId="0" fontId="39" fillId="31" borderId="18" xfId="57" applyBorder="1" applyAlignment="1">
      <alignment horizontal="right"/>
    </xf>
    <xf numFmtId="0" fontId="39" fillId="31" borderId="18" xfId="57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39" fillId="31" borderId="19" xfId="57" applyBorder="1" applyAlignment="1">
      <alignment/>
    </xf>
    <xf numFmtId="0" fontId="0" fillId="33" borderId="22" xfId="0" applyFill="1" applyBorder="1" applyAlignment="1">
      <alignment/>
    </xf>
    <xf numFmtId="4" fontId="0" fillId="33" borderId="23" xfId="0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6" fillId="0" borderId="28" xfId="45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35" borderId="0" xfId="0" applyFont="1" applyFill="1" applyAlignment="1">
      <alignment horizontal="center"/>
    </xf>
    <xf numFmtId="49" fontId="8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10" fillId="34" borderId="33" xfId="0" applyNumberFormat="1" applyFont="1" applyFill="1" applyBorder="1" applyAlignment="1">
      <alignment horizontal="center" vertical="center"/>
    </xf>
    <xf numFmtId="49" fontId="10" fillId="34" borderId="3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center"/>
    </xf>
    <xf numFmtId="49" fontId="0" fillId="0" borderId="35" xfId="0" applyNumberFormat="1" applyBorder="1" applyAlignment="1">
      <alignment horizontal="center"/>
    </xf>
    <xf numFmtId="49" fontId="10" fillId="34" borderId="36" xfId="0" applyNumberFormat="1" applyFont="1" applyFill="1" applyBorder="1" applyAlignment="1">
      <alignment horizontal="center" vertical="center"/>
    </xf>
    <xf numFmtId="49" fontId="10" fillId="34" borderId="37" xfId="0" applyNumberFormat="1" applyFont="1" applyFill="1" applyBorder="1" applyAlignment="1">
      <alignment horizontal="center" vertical="center"/>
    </xf>
    <xf numFmtId="49" fontId="10" fillId="34" borderId="38" xfId="0" applyNumberFormat="1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49" fontId="10" fillId="34" borderId="33" xfId="0" applyNumberFormat="1" applyFont="1" applyFill="1" applyBorder="1" applyAlignment="1">
      <alignment horizontal="center" vertical="center"/>
    </xf>
    <xf numFmtId="49" fontId="10" fillId="34" borderId="36" xfId="0" applyNumberFormat="1" applyFont="1" applyFill="1" applyBorder="1" applyAlignment="1">
      <alignment vertical="center"/>
    </xf>
    <xf numFmtId="0" fontId="10" fillId="34" borderId="33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3.00390625" style="0" bestFit="1" customWidth="1"/>
    <col min="2" max="2" width="5.28125" style="0" bestFit="1" customWidth="1"/>
    <col min="3" max="3" width="7.7109375" style="0" bestFit="1" customWidth="1"/>
    <col min="4" max="4" width="4.00390625" style="0" bestFit="1" customWidth="1"/>
    <col min="5" max="5" width="24.57421875" style="0" bestFit="1" customWidth="1"/>
    <col min="6" max="6" width="10.140625" style="0" bestFit="1" customWidth="1"/>
    <col min="7" max="7" width="15.7109375" style="0" bestFit="1" customWidth="1"/>
    <col min="8" max="8" width="11.421875" style="0" bestFit="1" customWidth="1"/>
    <col min="9" max="9" width="20.7109375" style="0" bestFit="1" customWidth="1"/>
  </cols>
  <sheetData>
    <row r="1" spans="7:9" ht="15">
      <c r="G1" t="s">
        <v>89</v>
      </c>
      <c r="H1" t="s">
        <v>90</v>
      </c>
      <c r="I1" t="s">
        <v>91</v>
      </c>
    </row>
    <row r="2" spans="1:8" ht="15">
      <c r="A2">
        <v>48</v>
      </c>
      <c r="B2">
        <v>49</v>
      </c>
      <c r="C2">
        <v>0</v>
      </c>
      <c r="D2">
        <v>308</v>
      </c>
      <c r="E2" t="s">
        <v>22</v>
      </c>
      <c r="F2" t="s">
        <v>1</v>
      </c>
      <c r="G2">
        <v>1</v>
      </c>
      <c r="H2">
        <v>1</v>
      </c>
    </row>
    <row r="3" spans="1:9" ht="15">
      <c r="A3">
        <v>52</v>
      </c>
      <c r="B3">
        <v>16</v>
      </c>
      <c r="C3">
        <v>0</v>
      </c>
      <c r="D3">
        <v>69</v>
      </c>
      <c r="E3" t="s">
        <v>23</v>
      </c>
      <c r="F3" t="s">
        <v>1</v>
      </c>
      <c r="G3">
        <v>5.6</v>
      </c>
      <c r="I3">
        <v>5.6</v>
      </c>
    </row>
    <row r="4" spans="1:9" ht="15">
      <c r="A4">
        <v>53</v>
      </c>
      <c r="B4" t="s">
        <v>24</v>
      </c>
      <c r="C4">
        <v>0</v>
      </c>
      <c r="D4">
        <v>69</v>
      </c>
      <c r="E4" t="s">
        <v>23</v>
      </c>
      <c r="F4" t="s">
        <v>1</v>
      </c>
      <c r="G4">
        <v>5.6</v>
      </c>
      <c r="I4">
        <v>5.6</v>
      </c>
    </row>
    <row r="5" spans="1:9" ht="15">
      <c r="A5">
        <v>28</v>
      </c>
      <c r="B5">
        <v>24</v>
      </c>
      <c r="C5">
        <v>79</v>
      </c>
      <c r="D5">
        <v>100</v>
      </c>
      <c r="E5" t="s">
        <v>9</v>
      </c>
      <c r="F5" t="s">
        <v>1</v>
      </c>
      <c r="G5">
        <v>5.6</v>
      </c>
      <c r="I5">
        <v>5.6</v>
      </c>
    </row>
    <row r="6" spans="1:9" ht="15">
      <c r="A6">
        <v>43</v>
      </c>
      <c r="B6">
        <v>38</v>
      </c>
      <c r="C6">
        <v>116</v>
      </c>
      <c r="D6">
        <v>153</v>
      </c>
      <c r="E6" t="s">
        <v>12</v>
      </c>
      <c r="F6" t="s">
        <v>1</v>
      </c>
      <c r="G6">
        <v>5.6</v>
      </c>
      <c r="I6">
        <v>5.6</v>
      </c>
    </row>
    <row r="7" spans="1:9" ht="15">
      <c r="A7">
        <v>30</v>
      </c>
      <c r="B7">
        <v>41</v>
      </c>
      <c r="C7">
        <v>123</v>
      </c>
      <c r="D7">
        <v>165</v>
      </c>
      <c r="E7" t="s">
        <v>11</v>
      </c>
      <c r="F7" t="s">
        <v>1</v>
      </c>
      <c r="G7">
        <v>5.6</v>
      </c>
      <c r="I7">
        <v>5.6</v>
      </c>
    </row>
    <row r="8" spans="1:9" ht="15">
      <c r="A8">
        <v>50</v>
      </c>
      <c r="B8">
        <v>5</v>
      </c>
      <c r="C8">
        <v>125</v>
      </c>
      <c r="D8">
        <v>18</v>
      </c>
      <c r="E8" t="s">
        <v>10</v>
      </c>
      <c r="F8" t="s">
        <v>1</v>
      </c>
      <c r="G8">
        <v>5.6</v>
      </c>
      <c r="I8">
        <v>5.6</v>
      </c>
    </row>
    <row r="9" spans="1:9" ht="15">
      <c r="A9">
        <v>25</v>
      </c>
      <c r="B9">
        <v>27</v>
      </c>
      <c r="C9">
        <v>152</v>
      </c>
      <c r="D9">
        <v>117</v>
      </c>
      <c r="E9" t="s">
        <v>5</v>
      </c>
      <c r="F9" t="s">
        <v>1</v>
      </c>
      <c r="G9">
        <v>5.6</v>
      </c>
      <c r="H9">
        <v>1</v>
      </c>
      <c r="I9">
        <v>4.6</v>
      </c>
    </row>
    <row r="10" spans="1:9" ht="15">
      <c r="A10">
        <v>24</v>
      </c>
      <c r="B10">
        <v>3</v>
      </c>
      <c r="C10">
        <v>153</v>
      </c>
      <c r="D10">
        <v>15</v>
      </c>
      <c r="E10" t="s">
        <v>3</v>
      </c>
      <c r="F10" t="s">
        <v>4</v>
      </c>
      <c r="G10">
        <v>5.6</v>
      </c>
      <c r="H10">
        <v>3</v>
      </c>
      <c r="I10">
        <v>2.6</v>
      </c>
    </row>
    <row r="11" spans="1:9" ht="15">
      <c r="A11">
        <v>23</v>
      </c>
      <c r="B11">
        <v>29</v>
      </c>
      <c r="C11">
        <v>184</v>
      </c>
      <c r="D11">
        <v>128</v>
      </c>
      <c r="E11" t="s">
        <v>2</v>
      </c>
      <c r="F11" t="s">
        <v>1</v>
      </c>
      <c r="G11">
        <v>5.6</v>
      </c>
      <c r="I11">
        <v>5.6</v>
      </c>
    </row>
    <row r="12" spans="1:9" ht="15">
      <c r="A12">
        <v>22</v>
      </c>
      <c r="B12">
        <v>32</v>
      </c>
      <c r="C12">
        <v>228</v>
      </c>
      <c r="D12">
        <v>120</v>
      </c>
      <c r="E12" t="s">
        <v>0</v>
      </c>
      <c r="F12" t="s">
        <v>1</v>
      </c>
      <c r="G12">
        <v>5.6</v>
      </c>
      <c r="H12">
        <v>2.6</v>
      </c>
      <c r="I12">
        <v>3</v>
      </c>
    </row>
    <row r="13" spans="1:9" ht="15">
      <c r="A13">
        <v>46</v>
      </c>
      <c r="B13">
        <v>35</v>
      </c>
      <c r="C13">
        <v>231</v>
      </c>
      <c r="D13">
        <v>120</v>
      </c>
      <c r="E13" t="s">
        <v>0</v>
      </c>
      <c r="F13" t="s">
        <v>1</v>
      </c>
      <c r="G13">
        <v>5.6</v>
      </c>
      <c r="I13">
        <v>5.6</v>
      </c>
    </row>
    <row r="14" spans="1:9" ht="15">
      <c r="A14">
        <v>37</v>
      </c>
      <c r="B14">
        <v>25</v>
      </c>
      <c r="C14">
        <v>260</v>
      </c>
      <c r="D14">
        <v>100</v>
      </c>
      <c r="E14" t="s">
        <v>9</v>
      </c>
      <c r="F14" t="s">
        <v>1</v>
      </c>
      <c r="G14">
        <v>5.6</v>
      </c>
      <c r="I14">
        <v>5.6</v>
      </c>
    </row>
    <row r="15" spans="1:9" ht="15">
      <c r="A15">
        <v>47</v>
      </c>
      <c r="B15">
        <v>26</v>
      </c>
      <c r="C15">
        <v>261</v>
      </c>
      <c r="D15">
        <v>100</v>
      </c>
      <c r="E15" t="s">
        <v>9</v>
      </c>
      <c r="F15" t="s">
        <v>1</v>
      </c>
      <c r="G15">
        <v>5.6</v>
      </c>
      <c r="H15">
        <v>2.8</v>
      </c>
      <c r="I15">
        <v>2.8</v>
      </c>
    </row>
    <row r="16" spans="1:9" ht="15">
      <c r="A16">
        <v>21</v>
      </c>
      <c r="B16">
        <v>36</v>
      </c>
      <c r="C16">
        <v>262</v>
      </c>
      <c r="D16">
        <v>120</v>
      </c>
      <c r="E16" t="s">
        <v>0</v>
      </c>
      <c r="F16" t="s">
        <v>1</v>
      </c>
      <c r="G16">
        <v>5.6</v>
      </c>
      <c r="I16">
        <v>5.6</v>
      </c>
    </row>
    <row r="17" spans="1:9" ht="15">
      <c r="A17">
        <v>45</v>
      </c>
      <c r="B17">
        <v>37</v>
      </c>
      <c r="C17">
        <v>264</v>
      </c>
      <c r="D17">
        <v>120</v>
      </c>
      <c r="E17" t="s">
        <v>0</v>
      </c>
      <c r="F17" t="s">
        <v>1</v>
      </c>
      <c r="G17" s="4">
        <v>5.6</v>
      </c>
      <c r="I17" s="4">
        <v>5.6</v>
      </c>
    </row>
    <row r="18" spans="1:9" ht="15">
      <c r="A18">
        <v>31</v>
      </c>
      <c r="B18">
        <v>39</v>
      </c>
      <c r="C18">
        <v>267</v>
      </c>
      <c r="D18">
        <v>153</v>
      </c>
      <c r="E18" t="s">
        <v>12</v>
      </c>
      <c r="F18" t="s">
        <v>1</v>
      </c>
      <c r="G18">
        <v>5.6</v>
      </c>
      <c r="I18">
        <v>5.6</v>
      </c>
    </row>
    <row r="19" spans="1:9" ht="15">
      <c r="A19">
        <v>42</v>
      </c>
      <c r="B19">
        <v>40</v>
      </c>
      <c r="C19">
        <v>268</v>
      </c>
      <c r="D19">
        <v>153</v>
      </c>
      <c r="E19" t="s">
        <v>12</v>
      </c>
      <c r="F19" t="s">
        <v>1</v>
      </c>
      <c r="G19">
        <v>5.6</v>
      </c>
      <c r="I19">
        <v>5.6</v>
      </c>
    </row>
    <row r="20" spans="1:9" ht="15">
      <c r="A20">
        <v>29</v>
      </c>
      <c r="B20">
        <v>6</v>
      </c>
      <c r="C20">
        <v>272</v>
      </c>
      <c r="D20">
        <v>18</v>
      </c>
      <c r="E20" t="s">
        <v>10</v>
      </c>
      <c r="F20" t="s">
        <v>1</v>
      </c>
      <c r="G20">
        <v>5.6</v>
      </c>
      <c r="I20">
        <v>5.6</v>
      </c>
    </row>
    <row r="21" spans="1:9" ht="15">
      <c r="A21">
        <v>26</v>
      </c>
      <c r="B21">
        <v>19</v>
      </c>
      <c r="C21">
        <v>1008</v>
      </c>
      <c r="D21">
        <v>63</v>
      </c>
      <c r="E21" t="s">
        <v>6</v>
      </c>
      <c r="F21" t="s">
        <v>1</v>
      </c>
      <c r="G21">
        <v>5.6</v>
      </c>
      <c r="H21">
        <v>0.6</v>
      </c>
      <c r="I21">
        <v>5</v>
      </c>
    </row>
    <row r="22" spans="1:9" ht="15">
      <c r="A22">
        <v>27</v>
      </c>
      <c r="B22" t="s">
        <v>7</v>
      </c>
      <c r="C22">
        <v>1008</v>
      </c>
      <c r="D22">
        <v>63</v>
      </c>
      <c r="E22" t="s">
        <v>6</v>
      </c>
      <c r="F22" t="s">
        <v>1</v>
      </c>
      <c r="G22">
        <v>5.6</v>
      </c>
      <c r="H22">
        <v>0.6</v>
      </c>
      <c r="I22">
        <v>5</v>
      </c>
    </row>
    <row r="23" spans="1:9" ht="15">
      <c r="A23">
        <v>35</v>
      </c>
      <c r="B23">
        <v>2</v>
      </c>
      <c r="C23">
        <v>1022</v>
      </c>
      <c r="D23">
        <v>7</v>
      </c>
      <c r="E23" t="s">
        <v>16</v>
      </c>
      <c r="F23" t="s">
        <v>4</v>
      </c>
      <c r="G23">
        <v>5.6</v>
      </c>
      <c r="I23">
        <v>5.6</v>
      </c>
    </row>
    <row r="24" spans="1:9" ht="15">
      <c r="A24">
        <v>36</v>
      </c>
      <c r="B24" t="s">
        <v>17</v>
      </c>
      <c r="C24">
        <v>1022</v>
      </c>
      <c r="D24">
        <v>7</v>
      </c>
      <c r="E24" t="s">
        <v>16</v>
      </c>
      <c r="F24" t="s">
        <v>4</v>
      </c>
      <c r="G24">
        <v>5.6</v>
      </c>
      <c r="I24">
        <v>5.6</v>
      </c>
    </row>
    <row r="25" spans="1:9" ht="15">
      <c r="A25">
        <v>34</v>
      </c>
      <c r="B25" t="s">
        <v>14</v>
      </c>
      <c r="C25">
        <v>1024</v>
      </c>
      <c r="D25">
        <v>32</v>
      </c>
      <c r="E25" t="s">
        <v>15</v>
      </c>
      <c r="F25" t="s">
        <v>1</v>
      </c>
      <c r="G25">
        <v>5.6</v>
      </c>
      <c r="H25">
        <v>1</v>
      </c>
      <c r="I25">
        <v>4.6</v>
      </c>
    </row>
    <row r="26" spans="1:9" ht="15">
      <c r="A26">
        <v>51</v>
      </c>
      <c r="B26">
        <v>10</v>
      </c>
      <c r="C26">
        <v>1024</v>
      </c>
      <c r="D26">
        <v>32</v>
      </c>
      <c r="E26" t="s">
        <v>15</v>
      </c>
      <c r="F26" t="s">
        <v>1</v>
      </c>
      <c r="G26">
        <v>5.6</v>
      </c>
      <c r="H26">
        <v>1</v>
      </c>
      <c r="I26">
        <v>4.6</v>
      </c>
    </row>
    <row r="27" spans="1:9" ht="15">
      <c r="A27">
        <v>44</v>
      </c>
      <c r="B27">
        <v>44</v>
      </c>
      <c r="C27">
        <v>1025</v>
      </c>
      <c r="D27">
        <v>177</v>
      </c>
      <c r="E27" t="s">
        <v>21</v>
      </c>
      <c r="F27" t="s">
        <v>1</v>
      </c>
      <c r="G27">
        <v>5.6</v>
      </c>
      <c r="I27">
        <v>5.6</v>
      </c>
    </row>
    <row r="28" spans="1:9" ht="15">
      <c r="A28">
        <v>41</v>
      </c>
      <c r="B28">
        <v>1</v>
      </c>
      <c r="C28">
        <v>1026</v>
      </c>
      <c r="D28">
        <v>147</v>
      </c>
      <c r="E28" t="s">
        <v>20</v>
      </c>
      <c r="F28" t="s">
        <v>4</v>
      </c>
      <c r="G28">
        <v>5.6</v>
      </c>
      <c r="I28">
        <v>5.6</v>
      </c>
    </row>
    <row r="29" spans="1:9" ht="15">
      <c r="A29">
        <v>38</v>
      </c>
      <c r="B29">
        <v>28</v>
      </c>
      <c r="C29">
        <v>1027</v>
      </c>
      <c r="D29">
        <v>112</v>
      </c>
      <c r="E29" t="s">
        <v>18</v>
      </c>
      <c r="F29" t="s">
        <v>1</v>
      </c>
      <c r="G29">
        <v>5.6</v>
      </c>
      <c r="I29">
        <v>5.6</v>
      </c>
    </row>
    <row r="30" spans="1:9" ht="15">
      <c r="A30">
        <v>39</v>
      </c>
      <c r="B30" t="s">
        <v>19</v>
      </c>
      <c r="C30">
        <v>1027</v>
      </c>
      <c r="D30">
        <v>112</v>
      </c>
      <c r="E30" t="s">
        <v>18</v>
      </c>
      <c r="F30" t="s">
        <v>1</v>
      </c>
      <c r="G30">
        <v>5.6</v>
      </c>
      <c r="I30">
        <v>5.6</v>
      </c>
    </row>
    <row r="31" spans="1:9" ht="15">
      <c r="A31">
        <v>33</v>
      </c>
      <c r="B31">
        <v>46</v>
      </c>
      <c r="C31">
        <v>1029</v>
      </c>
      <c r="D31">
        <v>208</v>
      </c>
      <c r="E31" t="s">
        <v>13</v>
      </c>
      <c r="F31" t="s">
        <v>1</v>
      </c>
      <c r="G31">
        <v>5.6</v>
      </c>
      <c r="I31">
        <v>5.6</v>
      </c>
    </row>
    <row r="32" spans="1:9" ht="15">
      <c r="A32">
        <v>54</v>
      </c>
      <c r="B32">
        <v>23</v>
      </c>
      <c r="C32" t="s">
        <v>25</v>
      </c>
      <c r="D32">
        <v>82</v>
      </c>
      <c r="E32" t="s">
        <v>26</v>
      </c>
      <c r="F32" t="s">
        <v>1</v>
      </c>
      <c r="G32">
        <v>8.4</v>
      </c>
      <c r="I32">
        <v>8.4</v>
      </c>
    </row>
    <row r="33" spans="1:9" ht="15">
      <c r="A33">
        <v>56</v>
      </c>
      <c r="B33">
        <v>48</v>
      </c>
      <c r="C33">
        <v>0</v>
      </c>
      <c r="D33">
        <v>383</v>
      </c>
      <c r="E33" t="s">
        <v>88</v>
      </c>
      <c r="F33" t="s">
        <v>1</v>
      </c>
      <c r="G33" s="2">
        <v>1</v>
      </c>
      <c r="H33">
        <v>1</v>
      </c>
      <c r="I33" s="2"/>
    </row>
    <row r="34" spans="7:9" ht="15">
      <c r="G34" s="3">
        <f>SUM(G2:G33)</f>
        <v>172.79999999999993</v>
      </c>
      <c r="H34">
        <f>SUM(H2:H33)</f>
        <v>14.599999999999998</v>
      </c>
      <c r="I34" s="3">
        <f>SUM(I2:I33)</f>
        <v>158.19999999999993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L24" sqref="L24"/>
    </sheetView>
  </sheetViews>
  <sheetFormatPr defaultColWidth="9.140625" defaultRowHeight="15"/>
  <cols>
    <col min="1" max="2" width="3.00390625" style="0" bestFit="1" customWidth="1"/>
    <col min="3" max="4" width="4.00390625" style="0" bestFit="1" customWidth="1"/>
    <col min="5" max="5" width="24.57421875" style="0" bestFit="1" customWidth="1"/>
    <col min="6" max="6" width="7.140625" style="0" bestFit="1" customWidth="1"/>
    <col min="7" max="7" width="15.7109375" style="0" bestFit="1" customWidth="1"/>
    <col min="8" max="8" width="4.00390625" style="0" bestFit="1" customWidth="1"/>
    <col min="9" max="9" width="20.7109375" style="0" bestFit="1" customWidth="1"/>
    <col min="10" max="10" width="4.00390625" style="0" bestFit="1" customWidth="1"/>
  </cols>
  <sheetData>
    <row r="1" spans="7:9" ht="15">
      <c r="G1" t="s">
        <v>27</v>
      </c>
      <c r="I1" t="s">
        <v>28</v>
      </c>
    </row>
    <row r="2" spans="1:9" ht="15">
      <c r="A2">
        <v>1</v>
      </c>
      <c r="B2">
        <v>4</v>
      </c>
      <c r="C2">
        <v>66</v>
      </c>
      <c r="D2">
        <v>18</v>
      </c>
      <c r="E2" t="s">
        <v>10</v>
      </c>
      <c r="F2" t="s">
        <v>8</v>
      </c>
      <c r="G2">
        <v>20</v>
      </c>
      <c r="I2">
        <v>20</v>
      </c>
    </row>
    <row r="3" spans="1:9" ht="15">
      <c r="A3">
        <v>3</v>
      </c>
      <c r="B3">
        <v>43</v>
      </c>
      <c r="C3">
        <v>127</v>
      </c>
      <c r="D3">
        <v>175</v>
      </c>
      <c r="E3" t="s">
        <v>29</v>
      </c>
      <c r="F3" t="s">
        <v>8</v>
      </c>
      <c r="G3">
        <v>11.2</v>
      </c>
      <c r="I3">
        <v>11.2</v>
      </c>
    </row>
    <row r="4" spans="1:9" ht="15">
      <c r="A4">
        <v>4</v>
      </c>
      <c r="B4">
        <v>42</v>
      </c>
      <c r="C4">
        <v>120</v>
      </c>
      <c r="D4">
        <v>21</v>
      </c>
      <c r="E4" t="s">
        <v>30</v>
      </c>
      <c r="F4" t="s">
        <v>8</v>
      </c>
      <c r="G4">
        <v>8.4</v>
      </c>
      <c r="H4">
        <v>1.4</v>
      </c>
      <c r="I4">
        <v>7</v>
      </c>
    </row>
    <row r="5" spans="1:9" ht="15">
      <c r="A5">
        <v>5</v>
      </c>
      <c r="B5">
        <v>17</v>
      </c>
      <c r="C5">
        <v>169</v>
      </c>
      <c r="D5">
        <v>69</v>
      </c>
      <c r="E5" t="s">
        <v>23</v>
      </c>
      <c r="F5" t="s">
        <v>8</v>
      </c>
      <c r="G5">
        <v>11.2</v>
      </c>
      <c r="I5">
        <v>11.2</v>
      </c>
    </row>
    <row r="6" spans="1:9" ht="15">
      <c r="A6">
        <v>6</v>
      </c>
      <c r="B6">
        <v>18</v>
      </c>
      <c r="C6">
        <v>171</v>
      </c>
      <c r="D6">
        <v>69</v>
      </c>
      <c r="E6" t="s">
        <v>23</v>
      </c>
      <c r="F6" t="s">
        <v>8</v>
      </c>
      <c r="G6">
        <v>11.2</v>
      </c>
      <c r="I6">
        <v>11.2</v>
      </c>
    </row>
    <row r="7" spans="1:9" ht="15">
      <c r="A7">
        <v>7</v>
      </c>
      <c r="B7">
        <v>13</v>
      </c>
      <c r="C7">
        <v>164</v>
      </c>
      <c r="D7">
        <v>61</v>
      </c>
      <c r="E7" t="s">
        <v>31</v>
      </c>
      <c r="F7" t="s">
        <v>8</v>
      </c>
      <c r="G7">
        <v>9.4</v>
      </c>
      <c r="I7">
        <v>9.4</v>
      </c>
    </row>
    <row r="8" spans="1:9" ht="15">
      <c r="A8">
        <v>8</v>
      </c>
      <c r="B8">
        <v>15</v>
      </c>
      <c r="C8">
        <v>0</v>
      </c>
      <c r="D8">
        <v>244</v>
      </c>
      <c r="E8" t="s">
        <v>32</v>
      </c>
      <c r="F8" t="s">
        <v>8</v>
      </c>
      <c r="G8">
        <v>8.4</v>
      </c>
      <c r="H8">
        <v>1</v>
      </c>
      <c r="I8">
        <v>7.4</v>
      </c>
    </row>
    <row r="9" spans="1:9" ht="15">
      <c r="A9">
        <v>10</v>
      </c>
      <c r="B9">
        <v>33</v>
      </c>
      <c r="C9">
        <v>229</v>
      </c>
      <c r="D9">
        <v>120</v>
      </c>
      <c r="E9" t="s">
        <v>0</v>
      </c>
      <c r="F9" t="s">
        <v>8</v>
      </c>
      <c r="G9">
        <v>4.5</v>
      </c>
      <c r="I9">
        <v>4.5</v>
      </c>
    </row>
    <row r="10" spans="1:9" ht="15">
      <c r="A10">
        <v>11</v>
      </c>
      <c r="B10">
        <v>47</v>
      </c>
      <c r="C10">
        <v>84</v>
      </c>
      <c r="D10">
        <v>211</v>
      </c>
      <c r="E10" t="s">
        <v>33</v>
      </c>
      <c r="F10" t="s">
        <v>8</v>
      </c>
      <c r="G10">
        <v>2.8</v>
      </c>
      <c r="I10">
        <v>2.8</v>
      </c>
    </row>
    <row r="11" spans="1:9" ht="15">
      <c r="A11">
        <v>12</v>
      </c>
      <c r="B11">
        <v>20</v>
      </c>
      <c r="C11">
        <v>86</v>
      </c>
      <c r="D11">
        <v>82</v>
      </c>
      <c r="E11" t="s">
        <v>26</v>
      </c>
      <c r="F11" t="s">
        <v>8</v>
      </c>
      <c r="G11">
        <v>2.8</v>
      </c>
      <c r="I11">
        <v>2.8</v>
      </c>
    </row>
    <row r="12" spans="1:9" ht="15">
      <c r="A12">
        <v>13</v>
      </c>
      <c r="B12">
        <v>21</v>
      </c>
      <c r="C12">
        <v>87</v>
      </c>
      <c r="D12">
        <v>82</v>
      </c>
      <c r="E12" t="s">
        <v>26</v>
      </c>
      <c r="F12" t="s">
        <v>8</v>
      </c>
      <c r="G12">
        <v>2.8</v>
      </c>
      <c r="I12">
        <v>2.8</v>
      </c>
    </row>
    <row r="13" spans="1:9" ht="15">
      <c r="A13">
        <v>14</v>
      </c>
      <c r="B13">
        <v>22</v>
      </c>
      <c r="C13">
        <v>88</v>
      </c>
      <c r="D13">
        <v>82</v>
      </c>
      <c r="E13" t="s">
        <v>26</v>
      </c>
      <c r="F13" t="s">
        <v>8</v>
      </c>
      <c r="G13">
        <v>2.8</v>
      </c>
      <c r="I13">
        <v>2.8</v>
      </c>
    </row>
    <row r="14" spans="1:10" ht="15">
      <c r="A14">
        <v>15</v>
      </c>
      <c r="B14">
        <v>12</v>
      </c>
      <c r="C14">
        <v>94</v>
      </c>
      <c r="D14">
        <v>65</v>
      </c>
      <c r="E14" t="s">
        <v>34</v>
      </c>
      <c r="F14" t="s">
        <v>8</v>
      </c>
      <c r="G14">
        <v>28.4</v>
      </c>
      <c r="H14">
        <v>3</v>
      </c>
      <c r="I14">
        <v>24</v>
      </c>
      <c r="J14">
        <v>1.4</v>
      </c>
    </row>
    <row r="15" spans="1:8" ht="15">
      <c r="A15">
        <v>16</v>
      </c>
      <c r="B15">
        <v>7</v>
      </c>
      <c r="C15">
        <v>149</v>
      </c>
      <c r="D15">
        <v>67</v>
      </c>
      <c r="E15" t="s">
        <v>35</v>
      </c>
      <c r="F15" t="s">
        <v>8</v>
      </c>
      <c r="G15">
        <v>1.4</v>
      </c>
      <c r="H15">
        <v>1.4</v>
      </c>
    </row>
    <row r="16" spans="1:8" ht="15">
      <c r="A16">
        <v>17</v>
      </c>
      <c r="B16">
        <v>8</v>
      </c>
      <c r="C16">
        <v>150</v>
      </c>
      <c r="D16">
        <v>67</v>
      </c>
      <c r="E16" t="s">
        <v>35</v>
      </c>
      <c r="F16" t="s">
        <v>8</v>
      </c>
      <c r="G16">
        <v>2.8</v>
      </c>
      <c r="H16">
        <v>2.8</v>
      </c>
    </row>
    <row r="17" spans="1:9" ht="15">
      <c r="A17">
        <v>18</v>
      </c>
      <c r="B17">
        <v>9</v>
      </c>
      <c r="C17">
        <v>151</v>
      </c>
      <c r="D17">
        <v>67</v>
      </c>
      <c r="E17" t="s">
        <v>35</v>
      </c>
      <c r="F17" t="s">
        <v>8</v>
      </c>
      <c r="G17">
        <v>8.6</v>
      </c>
      <c r="I17">
        <v>8.6</v>
      </c>
    </row>
    <row r="18" spans="1:9" ht="15">
      <c r="A18">
        <v>19</v>
      </c>
      <c r="B18">
        <v>11</v>
      </c>
      <c r="C18">
        <v>76</v>
      </c>
      <c r="D18">
        <v>74</v>
      </c>
      <c r="E18" t="s">
        <v>36</v>
      </c>
      <c r="F18" t="s">
        <v>8</v>
      </c>
      <c r="G18">
        <v>4.2</v>
      </c>
      <c r="I18">
        <v>4.2</v>
      </c>
    </row>
    <row r="19" spans="1:9" ht="15">
      <c r="A19">
        <v>20</v>
      </c>
      <c r="B19">
        <v>14</v>
      </c>
      <c r="C19">
        <v>163</v>
      </c>
      <c r="D19">
        <v>61</v>
      </c>
      <c r="E19" t="s">
        <v>31</v>
      </c>
      <c r="F19" t="s">
        <v>8</v>
      </c>
      <c r="G19">
        <v>14</v>
      </c>
      <c r="H19">
        <v>5</v>
      </c>
      <c r="I19">
        <v>9</v>
      </c>
    </row>
    <row r="20" spans="1:9" ht="15">
      <c r="A20">
        <v>21</v>
      </c>
      <c r="B20">
        <v>30</v>
      </c>
      <c r="C20">
        <v>77</v>
      </c>
      <c r="D20">
        <v>144</v>
      </c>
      <c r="E20" t="s">
        <v>37</v>
      </c>
      <c r="F20" t="s">
        <v>8</v>
      </c>
      <c r="G20">
        <v>2.1</v>
      </c>
      <c r="I20">
        <v>2.1</v>
      </c>
    </row>
    <row r="21" spans="1:9" ht="15">
      <c r="A21">
        <v>22</v>
      </c>
      <c r="B21">
        <v>31</v>
      </c>
      <c r="C21">
        <v>78</v>
      </c>
      <c r="D21">
        <v>144</v>
      </c>
      <c r="E21" t="s">
        <v>37</v>
      </c>
      <c r="F21" t="s">
        <v>8</v>
      </c>
      <c r="G21">
        <v>2.1</v>
      </c>
      <c r="I21">
        <v>2.1</v>
      </c>
    </row>
    <row r="22" spans="1:9" ht="15">
      <c r="A22">
        <v>23</v>
      </c>
      <c r="B22">
        <v>34</v>
      </c>
      <c r="C22">
        <v>230</v>
      </c>
      <c r="D22">
        <v>210</v>
      </c>
      <c r="E22" t="s">
        <v>38</v>
      </c>
      <c r="F22" t="s">
        <v>8</v>
      </c>
      <c r="G22">
        <v>5</v>
      </c>
      <c r="H22">
        <v>3</v>
      </c>
      <c r="I22">
        <v>2</v>
      </c>
    </row>
    <row r="23" spans="1:9" ht="15">
      <c r="A23">
        <v>24</v>
      </c>
      <c r="B23">
        <v>45</v>
      </c>
      <c r="C23">
        <v>136</v>
      </c>
      <c r="D23">
        <v>200</v>
      </c>
      <c r="E23" t="s">
        <v>39</v>
      </c>
      <c r="F23" t="s">
        <v>8</v>
      </c>
      <c r="G23" s="2">
        <v>1.4</v>
      </c>
      <c r="H23">
        <v>1.4</v>
      </c>
      <c r="I23" s="2"/>
    </row>
    <row r="24" spans="7:9" ht="15">
      <c r="G24" s="3">
        <f>SUM(G2:G23)</f>
        <v>165.5</v>
      </c>
      <c r="I24" s="3">
        <f>SUM(I2:I23)</f>
        <v>145.1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1.28125" style="22" customWidth="1"/>
    <col min="2" max="2" width="15.140625" style="16" customWidth="1"/>
    <col min="3" max="3" width="39.7109375" style="0" bestFit="1" customWidth="1"/>
    <col min="4" max="4" width="14.00390625" style="0" bestFit="1" customWidth="1"/>
    <col min="5" max="5" width="11.28125" style="22" customWidth="1"/>
    <col min="6" max="6" width="16.7109375" style="22" bestFit="1" customWidth="1"/>
    <col min="7" max="7" width="13.00390625" style="22" customWidth="1"/>
    <col min="8" max="8" width="16.28125" style="22" customWidth="1"/>
    <col min="9" max="9" width="16.57421875" style="22" customWidth="1"/>
    <col min="10" max="10" width="18.00390625" style="22" customWidth="1"/>
    <col min="11" max="11" width="21.421875" style="22" customWidth="1"/>
    <col min="13" max="13" width="9.7109375" style="0" bestFit="1" customWidth="1"/>
  </cols>
  <sheetData>
    <row r="1" spans="1:11" s="23" customFormat="1" ht="84.75" thickBot="1">
      <c r="A1" s="39" t="s">
        <v>81</v>
      </c>
      <c r="B1" s="40" t="s">
        <v>40</v>
      </c>
      <c r="C1" s="40" t="s">
        <v>82</v>
      </c>
      <c r="D1" s="40" t="s">
        <v>140</v>
      </c>
      <c r="E1" s="40" t="s">
        <v>87</v>
      </c>
      <c r="F1" s="40" t="s">
        <v>92</v>
      </c>
      <c r="G1" s="40" t="s">
        <v>83</v>
      </c>
      <c r="H1" s="40" t="s">
        <v>84</v>
      </c>
      <c r="I1" s="40" t="s">
        <v>85</v>
      </c>
      <c r="J1" s="40" t="s">
        <v>86</v>
      </c>
      <c r="K1" s="41" t="s">
        <v>41</v>
      </c>
    </row>
    <row r="2" spans="1:11" ht="21.75" thickBot="1">
      <c r="A2" s="42">
        <v>1</v>
      </c>
      <c r="B2" s="43">
        <v>1026</v>
      </c>
      <c r="C2" s="44" t="s">
        <v>42</v>
      </c>
      <c r="D2" s="44" t="s">
        <v>4</v>
      </c>
      <c r="E2" s="45">
        <v>1</v>
      </c>
      <c r="F2" s="45">
        <v>5.6</v>
      </c>
      <c r="G2" s="45">
        <f>F2*E2</f>
        <v>5.6</v>
      </c>
      <c r="H2" s="45"/>
      <c r="I2" s="46"/>
      <c r="J2" s="45">
        <v>5.6</v>
      </c>
      <c r="K2" s="47"/>
    </row>
    <row r="3" spans="1:11" ht="21.75" thickBot="1">
      <c r="A3" s="42">
        <v>2</v>
      </c>
      <c r="B3" s="43">
        <v>1022</v>
      </c>
      <c r="C3" s="44" t="s">
        <v>43</v>
      </c>
      <c r="D3" s="44" t="s">
        <v>4</v>
      </c>
      <c r="E3" s="45">
        <v>2</v>
      </c>
      <c r="F3" s="45">
        <v>5.6</v>
      </c>
      <c r="G3" s="45">
        <f aca="true" t="shared" si="0" ref="G3:G50">F3*E3</f>
        <v>11.2</v>
      </c>
      <c r="H3" s="45"/>
      <c r="I3" s="46"/>
      <c r="J3" s="45">
        <v>11.2</v>
      </c>
      <c r="K3" s="47"/>
    </row>
    <row r="4" spans="1:11" ht="21.75" thickBot="1">
      <c r="A4" s="48">
        <v>3</v>
      </c>
      <c r="B4" s="49">
        <v>153</v>
      </c>
      <c r="C4" s="50" t="s">
        <v>44</v>
      </c>
      <c r="D4" s="44" t="s">
        <v>4</v>
      </c>
      <c r="E4" s="45">
        <v>1</v>
      </c>
      <c r="F4" s="45">
        <v>5.6</v>
      </c>
      <c r="G4" s="45">
        <f t="shared" si="0"/>
        <v>5.6</v>
      </c>
      <c r="H4" s="51">
        <v>3</v>
      </c>
      <c r="I4" s="52">
        <v>2.6</v>
      </c>
      <c r="J4" s="45"/>
      <c r="K4" s="47"/>
    </row>
    <row r="5" spans="1:11" ht="21.75" thickBot="1">
      <c r="A5" s="42">
        <v>4</v>
      </c>
      <c r="B5" s="43">
        <v>66</v>
      </c>
      <c r="C5" s="44" t="s">
        <v>45</v>
      </c>
      <c r="D5" s="44" t="s">
        <v>46</v>
      </c>
      <c r="E5" s="45">
        <v>1</v>
      </c>
      <c r="F5" s="45">
        <v>20</v>
      </c>
      <c r="G5" s="45">
        <f t="shared" si="0"/>
        <v>20</v>
      </c>
      <c r="H5" s="45"/>
      <c r="I5" s="46">
        <v>20</v>
      </c>
      <c r="J5" s="45"/>
      <c r="K5" s="47"/>
    </row>
    <row r="6" spans="1:11" ht="21.75" thickBot="1">
      <c r="A6" s="42">
        <v>5</v>
      </c>
      <c r="B6" s="43">
        <v>125</v>
      </c>
      <c r="C6" s="44" t="s">
        <v>47</v>
      </c>
      <c r="D6" s="44" t="s">
        <v>4</v>
      </c>
      <c r="E6" s="45">
        <v>1</v>
      </c>
      <c r="F6" s="45">
        <v>5.6</v>
      </c>
      <c r="G6" s="45">
        <f t="shared" si="0"/>
        <v>5.6</v>
      </c>
      <c r="H6" s="45"/>
      <c r="I6" s="46">
        <v>5.6</v>
      </c>
      <c r="J6" s="45"/>
      <c r="K6" s="47"/>
    </row>
    <row r="7" spans="1:11" ht="21.75" thickBot="1">
      <c r="A7" s="42">
        <v>6</v>
      </c>
      <c r="B7" s="43">
        <v>272</v>
      </c>
      <c r="C7" s="44" t="s">
        <v>48</v>
      </c>
      <c r="D7" s="44" t="s">
        <v>4</v>
      </c>
      <c r="E7" s="45">
        <v>1</v>
      </c>
      <c r="F7" s="45">
        <v>5.6</v>
      </c>
      <c r="G7" s="45">
        <f t="shared" si="0"/>
        <v>5.6</v>
      </c>
      <c r="H7" s="45"/>
      <c r="I7" s="52">
        <v>5.6</v>
      </c>
      <c r="J7" s="45"/>
      <c r="K7" s="47"/>
    </row>
    <row r="8" spans="1:11" ht="21.75" thickBot="1">
      <c r="A8" s="48">
        <v>7</v>
      </c>
      <c r="B8" s="49">
        <v>149</v>
      </c>
      <c r="C8" s="50" t="s">
        <v>49</v>
      </c>
      <c r="D8" s="44" t="s">
        <v>46</v>
      </c>
      <c r="E8" s="45">
        <v>1</v>
      </c>
      <c r="F8" s="45">
        <v>1.4</v>
      </c>
      <c r="G8" s="45">
        <f t="shared" si="0"/>
        <v>1.4</v>
      </c>
      <c r="H8" s="51">
        <v>1.4</v>
      </c>
      <c r="I8" s="46"/>
      <c r="J8" s="45"/>
      <c r="K8" s="47"/>
    </row>
    <row r="9" spans="1:11" ht="21.75" thickBot="1">
      <c r="A9" s="48">
        <v>8</v>
      </c>
      <c r="B9" s="49">
        <v>150</v>
      </c>
      <c r="C9" s="50" t="s">
        <v>49</v>
      </c>
      <c r="D9" s="44" t="s">
        <v>46</v>
      </c>
      <c r="E9" s="45">
        <v>1</v>
      </c>
      <c r="F9" s="45">
        <v>2.8</v>
      </c>
      <c r="G9" s="45">
        <f t="shared" si="0"/>
        <v>2.8</v>
      </c>
      <c r="H9" s="51">
        <v>2.8</v>
      </c>
      <c r="I9" s="46"/>
      <c r="J9" s="45"/>
      <c r="K9" s="47"/>
    </row>
    <row r="10" spans="1:11" ht="21.75" thickBot="1">
      <c r="A10" s="42">
        <v>9</v>
      </c>
      <c r="B10" s="43">
        <v>151</v>
      </c>
      <c r="C10" s="44" t="s">
        <v>49</v>
      </c>
      <c r="D10" s="44" t="s">
        <v>46</v>
      </c>
      <c r="E10" s="45">
        <v>1</v>
      </c>
      <c r="F10" s="45">
        <v>8.6</v>
      </c>
      <c r="G10" s="45">
        <f t="shared" si="0"/>
        <v>8.6</v>
      </c>
      <c r="H10" s="45"/>
      <c r="I10" s="52">
        <v>8.6</v>
      </c>
      <c r="J10" s="45"/>
      <c r="K10" s="47"/>
    </row>
    <row r="11" spans="1:11" ht="21.75" thickBot="1">
      <c r="A11" s="48">
        <v>10</v>
      </c>
      <c r="B11" s="49">
        <v>1024</v>
      </c>
      <c r="C11" s="50" t="s">
        <v>50</v>
      </c>
      <c r="D11" s="44" t="s">
        <v>4</v>
      </c>
      <c r="E11" s="45">
        <v>2</v>
      </c>
      <c r="F11" s="45">
        <v>5.6</v>
      </c>
      <c r="G11" s="45">
        <f t="shared" si="0"/>
        <v>11.2</v>
      </c>
      <c r="H11" s="51">
        <v>2</v>
      </c>
      <c r="I11" s="46"/>
      <c r="J11" s="45">
        <v>9.2</v>
      </c>
      <c r="K11" s="47"/>
    </row>
    <row r="12" spans="1:11" ht="21.75" thickBot="1">
      <c r="A12" s="42">
        <v>11</v>
      </c>
      <c r="B12" s="43">
        <v>76</v>
      </c>
      <c r="C12" s="44" t="s">
        <v>51</v>
      </c>
      <c r="D12" s="44" t="s">
        <v>46</v>
      </c>
      <c r="E12" s="45">
        <v>1</v>
      </c>
      <c r="F12" s="45">
        <v>4.2</v>
      </c>
      <c r="G12" s="45">
        <f t="shared" si="0"/>
        <v>4.2</v>
      </c>
      <c r="H12" s="45"/>
      <c r="I12" s="52">
        <v>4.2</v>
      </c>
      <c r="J12" s="45"/>
      <c r="K12" s="47"/>
    </row>
    <row r="13" spans="1:11" ht="21.75" thickBot="1">
      <c r="A13" s="48">
        <v>12</v>
      </c>
      <c r="B13" s="49">
        <v>94</v>
      </c>
      <c r="C13" s="50" t="s">
        <v>34</v>
      </c>
      <c r="D13" s="44" t="s">
        <v>46</v>
      </c>
      <c r="E13" s="45">
        <v>1</v>
      </c>
      <c r="F13" s="45">
        <v>28.4</v>
      </c>
      <c r="G13" s="45">
        <f t="shared" si="0"/>
        <v>28.4</v>
      </c>
      <c r="H13" s="51">
        <v>3</v>
      </c>
      <c r="I13" s="52">
        <v>24</v>
      </c>
      <c r="J13" s="45"/>
      <c r="K13" s="47">
        <v>1.4</v>
      </c>
    </row>
    <row r="14" spans="1:11" ht="21.75" thickBot="1">
      <c r="A14" s="42">
        <v>13</v>
      </c>
      <c r="B14" s="43">
        <v>164</v>
      </c>
      <c r="C14" s="44" t="s">
        <v>52</v>
      </c>
      <c r="D14" s="44" t="s">
        <v>46</v>
      </c>
      <c r="E14" s="45">
        <v>1</v>
      </c>
      <c r="F14" s="45">
        <v>9.4</v>
      </c>
      <c r="G14" s="45">
        <f t="shared" si="0"/>
        <v>9.4</v>
      </c>
      <c r="H14" s="45"/>
      <c r="I14" s="52">
        <v>9.4</v>
      </c>
      <c r="J14" s="45"/>
      <c r="K14" s="47"/>
    </row>
    <row r="15" spans="1:11" ht="21.75" thickBot="1">
      <c r="A15" s="48">
        <v>14</v>
      </c>
      <c r="B15" s="49">
        <v>163</v>
      </c>
      <c r="C15" s="50" t="s">
        <v>52</v>
      </c>
      <c r="D15" s="44" t="s">
        <v>46</v>
      </c>
      <c r="E15" s="45">
        <v>1</v>
      </c>
      <c r="F15" s="45">
        <v>14</v>
      </c>
      <c r="G15" s="45">
        <f t="shared" si="0"/>
        <v>14</v>
      </c>
      <c r="H15" s="51">
        <v>5</v>
      </c>
      <c r="I15" s="52">
        <v>9</v>
      </c>
      <c r="J15" s="45"/>
      <c r="K15" s="47"/>
    </row>
    <row r="16" spans="1:11" ht="21.75" thickBot="1">
      <c r="A16" s="48">
        <v>15</v>
      </c>
      <c r="B16" s="49" t="s">
        <v>142</v>
      </c>
      <c r="C16" s="50" t="s">
        <v>53</v>
      </c>
      <c r="D16" s="44" t="s">
        <v>46</v>
      </c>
      <c r="E16" s="45">
        <v>1</v>
      </c>
      <c r="F16" s="45">
        <v>8.4</v>
      </c>
      <c r="G16" s="45">
        <f t="shared" si="0"/>
        <v>8.4</v>
      </c>
      <c r="H16" s="51">
        <v>1</v>
      </c>
      <c r="I16" s="52">
        <v>7.4</v>
      </c>
      <c r="J16" s="45"/>
      <c r="K16" s="47"/>
    </row>
    <row r="17" spans="1:11" ht="21.75" thickBot="1">
      <c r="A17" s="42">
        <v>16</v>
      </c>
      <c r="B17" s="43" t="s">
        <v>142</v>
      </c>
      <c r="C17" s="44" t="s">
        <v>54</v>
      </c>
      <c r="D17" s="44" t="s">
        <v>4</v>
      </c>
      <c r="E17" s="45">
        <v>2</v>
      </c>
      <c r="F17" s="45">
        <v>5.6</v>
      </c>
      <c r="G17" s="45">
        <f t="shared" si="0"/>
        <v>11.2</v>
      </c>
      <c r="H17" s="45"/>
      <c r="I17" s="46"/>
      <c r="J17" s="45">
        <v>11.2</v>
      </c>
      <c r="K17" s="47"/>
    </row>
    <row r="18" spans="1:11" ht="21.75" thickBot="1">
      <c r="A18" s="42">
        <v>17</v>
      </c>
      <c r="B18" s="43">
        <v>169</v>
      </c>
      <c r="C18" s="44" t="s">
        <v>55</v>
      </c>
      <c r="D18" s="44" t="s">
        <v>46</v>
      </c>
      <c r="E18" s="45">
        <v>1</v>
      </c>
      <c r="F18" s="45">
        <v>11.2</v>
      </c>
      <c r="G18" s="45">
        <f t="shared" si="0"/>
        <v>11.2</v>
      </c>
      <c r="H18" s="45"/>
      <c r="I18" s="46"/>
      <c r="J18" s="45">
        <v>11.2</v>
      </c>
      <c r="K18" s="47"/>
    </row>
    <row r="19" spans="1:11" ht="21.75" thickBot="1">
      <c r="A19" s="42">
        <v>18</v>
      </c>
      <c r="B19" s="43">
        <v>171</v>
      </c>
      <c r="C19" s="44" t="s">
        <v>79</v>
      </c>
      <c r="D19" s="44" t="s">
        <v>46</v>
      </c>
      <c r="E19" s="45">
        <v>1</v>
      </c>
      <c r="F19" s="45">
        <v>11.2</v>
      </c>
      <c r="G19" s="45">
        <f t="shared" si="0"/>
        <v>11.2</v>
      </c>
      <c r="H19" s="45"/>
      <c r="I19" s="53"/>
      <c r="J19" s="45">
        <v>11.2</v>
      </c>
      <c r="K19" s="47"/>
    </row>
    <row r="20" spans="1:11" ht="21.75" thickBot="1">
      <c r="A20" s="48">
        <v>19</v>
      </c>
      <c r="B20" s="49">
        <v>1008</v>
      </c>
      <c r="C20" s="50" t="s">
        <v>56</v>
      </c>
      <c r="D20" s="44" t="s">
        <v>4</v>
      </c>
      <c r="E20" s="45">
        <v>2</v>
      </c>
      <c r="F20" s="45">
        <v>5.6</v>
      </c>
      <c r="G20" s="45">
        <f t="shared" si="0"/>
        <v>11.2</v>
      </c>
      <c r="H20" s="51">
        <v>1.2</v>
      </c>
      <c r="I20" s="53"/>
      <c r="J20" s="45">
        <v>10</v>
      </c>
      <c r="K20" s="47"/>
    </row>
    <row r="21" spans="1:11" ht="21.75" thickBot="1">
      <c r="A21" s="42">
        <v>20</v>
      </c>
      <c r="B21" s="43">
        <v>86</v>
      </c>
      <c r="C21" s="44" t="s">
        <v>57</v>
      </c>
      <c r="D21" s="44" t="s">
        <v>46</v>
      </c>
      <c r="E21" s="45">
        <v>1</v>
      </c>
      <c r="F21" s="45">
        <v>2.8</v>
      </c>
      <c r="G21" s="45">
        <f t="shared" si="0"/>
        <v>2.8</v>
      </c>
      <c r="H21" s="45"/>
      <c r="I21" s="53"/>
      <c r="J21" s="45">
        <v>2.8</v>
      </c>
      <c r="K21" s="47"/>
    </row>
    <row r="22" spans="1:11" ht="21.75" thickBot="1">
      <c r="A22" s="42">
        <v>21</v>
      </c>
      <c r="B22" s="43">
        <v>87</v>
      </c>
      <c r="C22" s="44" t="s">
        <v>57</v>
      </c>
      <c r="D22" s="44" t="s">
        <v>46</v>
      </c>
      <c r="E22" s="45">
        <v>1</v>
      </c>
      <c r="F22" s="45">
        <v>2.8</v>
      </c>
      <c r="G22" s="45">
        <f t="shared" si="0"/>
        <v>2.8</v>
      </c>
      <c r="H22" s="45"/>
      <c r="I22" s="53"/>
      <c r="J22" s="45">
        <v>2.8</v>
      </c>
      <c r="K22" s="47"/>
    </row>
    <row r="23" spans="1:11" ht="21.75" thickBot="1">
      <c r="A23" s="42">
        <v>22</v>
      </c>
      <c r="B23" s="43">
        <v>88</v>
      </c>
      <c r="C23" s="44" t="s">
        <v>57</v>
      </c>
      <c r="D23" s="44" t="s">
        <v>46</v>
      </c>
      <c r="E23" s="45">
        <v>1</v>
      </c>
      <c r="F23" s="45">
        <v>2.8</v>
      </c>
      <c r="G23" s="45">
        <f t="shared" si="0"/>
        <v>2.8</v>
      </c>
      <c r="H23" s="45"/>
      <c r="I23" s="53"/>
      <c r="J23" s="45">
        <v>2.8</v>
      </c>
      <c r="K23" s="47"/>
    </row>
    <row r="24" spans="1:11" ht="21.75" thickBot="1">
      <c r="A24" s="42">
        <v>23</v>
      </c>
      <c r="B24" s="43" t="s">
        <v>25</v>
      </c>
      <c r="C24" s="44" t="s">
        <v>57</v>
      </c>
      <c r="D24" s="44" t="s">
        <v>4</v>
      </c>
      <c r="E24" s="45">
        <v>1</v>
      </c>
      <c r="F24" s="45">
        <v>8.4</v>
      </c>
      <c r="G24" s="45">
        <f t="shared" si="0"/>
        <v>8.4</v>
      </c>
      <c r="H24" s="45"/>
      <c r="I24" s="53"/>
      <c r="J24" s="45">
        <v>8.4</v>
      </c>
      <c r="K24" s="47"/>
    </row>
    <row r="25" spans="1:11" ht="21.75" thickBot="1">
      <c r="A25" s="42">
        <v>24</v>
      </c>
      <c r="B25" s="43">
        <v>79</v>
      </c>
      <c r="C25" s="44" t="s">
        <v>58</v>
      </c>
      <c r="D25" s="44" t="s">
        <v>4</v>
      </c>
      <c r="E25" s="45">
        <v>1</v>
      </c>
      <c r="F25" s="45">
        <v>5.6</v>
      </c>
      <c r="G25" s="45">
        <f t="shared" si="0"/>
        <v>5.6</v>
      </c>
      <c r="H25" s="45"/>
      <c r="I25" s="52">
        <v>5.6</v>
      </c>
      <c r="J25" s="45"/>
      <c r="K25" s="47"/>
    </row>
    <row r="26" spans="1:11" ht="21.75" thickBot="1">
      <c r="A26" s="42">
        <v>25</v>
      </c>
      <c r="B26" s="43">
        <v>260</v>
      </c>
      <c r="C26" s="44" t="s">
        <v>59</v>
      </c>
      <c r="D26" s="44" t="s">
        <v>4</v>
      </c>
      <c r="E26" s="45">
        <v>1</v>
      </c>
      <c r="F26" s="45">
        <v>5.6</v>
      </c>
      <c r="G26" s="45">
        <f t="shared" si="0"/>
        <v>5.6</v>
      </c>
      <c r="H26" s="45"/>
      <c r="I26" s="52">
        <v>5.6</v>
      </c>
      <c r="J26" s="45"/>
      <c r="K26" s="47"/>
    </row>
    <row r="27" spans="1:11" ht="21.75" thickBot="1">
      <c r="A27" s="42">
        <v>26</v>
      </c>
      <c r="B27" s="43">
        <v>261</v>
      </c>
      <c r="C27" s="44" t="s">
        <v>60</v>
      </c>
      <c r="D27" s="44" t="s">
        <v>4</v>
      </c>
      <c r="E27" s="45">
        <v>1</v>
      </c>
      <c r="F27" s="45">
        <v>5.6</v>
      </c>
      <c r="G27" s="45">
        <f t="shared" si="0"/>
        <v>5.6</v>
      </c>
      <c r="H27" s="51">
        <v>2.8</v>
      </c>
      <c r="I27" s="52">
        <v>2.8</v>
      </c>
      <c r="J27" s="45"/>
      <c r="K27" s="47"/>
    </row>
    <row r="28" spans="1:11" ht="21.75" thickBot="1">
      <c r="A28" s="48">
        <v>27</v>
      </c>
      <c r="B28" s="49">
        <v>152</v>
      </c>
      <c r="C28" s="50" t="s">
        <v>61</v>
      </c>
      <c r="D28" s="44" t="s">
        <v>4</v>
      </c>
      <c r="E28" s="45">
        <v>1</v>
      </c>
      <c r="F28" s="45">
        <v>5.6</v>
      </c>
      <c r="G28" s="45">
        <f t="shared" si="0"/>
        <v>5.6</v>
      </c>
      <c r="H28" s="51">
        <v>1</v>
      </c>
      <c r="I28" s="53"/>
      <c r="J28" s="45">
        <v>4.6</v>
      </c>
      <c r="K28" s="47"/>
    </row>
    <row r="29" spans="1:11" ht="21.75" thickBot="1">
      <c r="A29" s="48">
        <v>28</v>
      </c>
      <c r="B29" s="49">
        <v>1027</v>
      </c>
      <c r="C29" s="50" t="s">
        <v>62</v>
      </c>
      <c r="D29" s="44" t="s">
        <v>4</v>
      </c>
      <c r="E29" s="45">
        <v>2</v>
      </c>
      <c r="F29" s="45">
        <v>5.6</v>
      </c>
      <c r="G29" s="45">
        <f t="shared" si="0"/>
        <v>11.2</v>
      </c>
      <c r="H29" s="45"/>
      <c r="I29" s="53"/>
      <c r="J29" s="45">
        <v>11.2</v>
      </c>
      <c r="K29" s="47"/>
    </row>
    <row r="30" spans="1:11" ht="21.75" thickBot="1">
      <c r="A30" s="42">
        <v>29</v>
      </c>
      <c r="B30" s="43">
        <v>184</v>
      </c>
      <c r="C30" s="44" t="s">
        <v>63</v>
      </c>
      <c r="D30" s="44" t="s">
        <v>4</v>
      </c>
      <c r="E30" s="45">
        <v>1</v>
      </c>
      <c r="F30" s="45">
        <v>5.6</v>
      </c>
      <c r="G30" s="45">
        <f t="shared" si="0"/>
        <v>5.6</v>
      </c>
      <c r="H30" s="45"/>
      <c r="I30" s="52">
        <v>5.6</v>
      </c>
      <c r="J30" s="45"/>
      <c r="K30" s="47"/>
    </row>
    <row r="31" spans="1:11" ht="21.75" thickBot="1">
      <c r="A31" s="42">
        <v>30</v>
      </c>
      <c r="B31" s="43">
        <v>77</v>
      </c>
      <c r="C31" s="44" t="s">
        <v>64</v>
      </c>
      <c r="D31" s="44" t="s">
        <v>46</v>
      </c>
      <c r="E31" s="45">
        <v>1</v>
      </c>
      <c r="F31" s="45">
        <v>2.1</v>
      </c>
      <c r="G31" s="45">
        <f t="shared" si="0"/>
        <v>2.1</v>
      </c>
      <c r="H31" s="45"/>
      <c r="I31" s="53"/>
      <c r="J31" s="45">
        <v>2.1</v>
      </c>
      <c r="K31" s="47"/>
    </row>
    <row r="32" spans="1:11" ht="21.75" thickBot="1">
      <c r="A32" s="42">
        <v>31</v>
      </c>
      <c r="B32" s="43">
        <v>78</v>
      </c>
      <c r="C32" s="44" t="s">
        <v>64</v>
      </c>
      <c r="D32" s="44" t="s">
        <v>46</v>
      </c>
      <c r="E32" s="45">
        <v>1</v>
      </c>
      <c r="F32" s="45">
        <v>2.1</v>
      </c>
      <c r="G32" s="45">
        <f t="shared" si="0"/>
        <v>2.1</v>
      </c>
      <c r="H32" s="45"/>
      <c r="I32" s="53"/>
      <c r="J32" s="45">
        <v>2.1</v>
      </c>
      <c r="K32" s="47"/>
    </row>
    <row r="33" spans="1:11" ht="21.75" thickBot="1">
      <c r="A33" s="48">
        <v>32</v>
      </c>
      <c r="B33" s="49">
        <v>228</v>
      </c>
      <c r="C33" s="50" t="s">
        <v>65</v>
      </c>
      <c r="D33" s="44" t="s">
        <v>4</v>
      </c>
      <c r="E33" s="45">
        <v>1</v>
      </c>
      <c r="F33" s="45">
        <v>5.6</v>
      </c>
      <c r="G33" s="45">
        <f t="shared" si="0"/>
        <v>5.6</v>
      </c>
      <c r="H33" s="51">
        <v>2.6</v>
      </c>
      <c r="I33" s="52">
        <v>3</v>
      </c>
      <c r="J33" s="45"/>
      <c r="K33" s="47"/>
    </row>
    <row r="34" spans="1:11" ht="21.75" thickBot="1">
      <c r="A34" s="42">
        <v>33</v>
      </c>
      <c r="B34" s="43">
        <v>229</v>
      </c>
      <c r="C34" s="44" t="s">
        <v>66</v>
      </c>
      <c r="D34" s="44" t="s">
        <v>46</v>
      </c>
      <c r="E34" s="45">
        <v>1</v>
      </c>
      <c r="F34" s="45">
        <v>4.5</v>
      </c>
      <c r="G34" s="45">
        <f t="shared" si="0"/>
        <v>4.5</v>
      </c>
      <c r="H34" s="45"/>
      <c r="I34" s="52">
        <v>4.5</v>
      </c>
      <c r="J34" s="45"/>
      <c r="K34" s="47"/>
    </row>
    <row r="35" spans="1:11" ht="21.75" thickBot="1">
      <c r="A35" s="48">
        <v>34</v>
      </c>
      <c r="B35" s="49">
        <v>230</v>
      </c>
      <c r="C35" s="50" t="s">
        <v>67</v>
      </c>
      <c r="D35" s="44" t="s">
        <v>46</v>
      </c>
      <c r="E35" s="45">
        <v>1</v>
      </c>
      <c r="F35" s="45">
        <v>5</v>
      </c>
      <c r="G35" s="45">
        <f t="shared" si="0"/>
        <v>5</v>
      </c>
      <c r="H35" s="51">
        <v>3</v>
      </c>
      <c r="I35" s="52">
        <v>2</v>
      </c>
      <c r="J35" s="45"/>
      <c r="K35" s="47"/>
    </row>
    <row r="36" spans="1:11" ht="21.75" thickBot="1">
      <c r="A36" s="42">
        <v>35</v>
      </c>
      <c r="B36" s="43">
        <v>231</v>
      </c>
      <c r="C36" s="44" t="s">
        <v>80</v>
      </c>
      <c r="D36" s="44" t="s">
        <v>4</v>
      </c>
      <c r="E36" s="45">
        <v>1</v>
      </c>
      <c r="F36" s="45">
        <v>5.6</v>
      </c>
      <c r="G36" s="45">
        <f t="shared" si="0"/>
        <v>5.6</v>
      </c>
      <c r="H36" s="45"/>
      <c r="I36" s="52">
        <v>5.6</v>
      </c>
      <c r="J36" s="45"/>
      <c r="K36" s="47"/>
    </row>
    <row r="37" spans="1:11" ht="21.75" thickBot="1">
      <c r="A37" s="42">
        <v>36</v>
      </c>
      <c r="B37" s="43">
        <v>262</v>
      </c>
      <c r="C37" s="44" t="s">
        <v>68</v>
      </c>
      <c r="D37" s="44" t="s">
        <v>4</v>
      </c>
      <c r="E37" s="45">
        <v>1</v>
      </c>
      <c r="F37" s="45">
        <v>5.6</v>
      </c>
      <c r="G37" s="45">
        <f t="shared" si="0"/>
        <v>5.6</v>
      </c>
      <c r="H37" s="45"/>
      <c r="I37" s="52">
        <v>5.6</v>
      </c>
      <c r="J37" s="45"/>
      <c r="K37" s="47"/>
    </row>
    <row r="38" spans="1:11" ht="21.75" thickBot="1">
      <c r="A38" s="42">
        <v>37</v>
      </c>
      <c r="B38" s="43">
        <v>264</v>
      </c>
      <c r="C38" s="44" t="s">
        <v>69</v>
      </c>
      <c r="D38" s="44" t="s">
        <v>4</v>
      </c>
      <c r="E38" s="45">
        <v>1</v>
      </c>
      <c r="F38" s="45">
        <v>5.6</v>
      </c>
      <c r="G38" s="45">
        <f t="shared" si="0"/>
        <v>5.6</v>
      </c>
      <c r="H38" s="45"/>
      <c r="I38" s="52">
        <v>5.6</v>
      </c>
      <c r="J38" s="45"/>
      <c r="K38" s="47"/>
    </row>
    <row r="39" spans="1:11" ht="21.75" thickBot="1">
      <c r="A39" s="42">
        <v>38</v>
      </c>
      <c r="B39" s="43">
        <v>116</v>
      </c>
      <c r="C39" s="44" t="s">
        <v>70</v>
      </c>
      <c r="D39" s="44" t="s">
        <v>4</v>
      </c>
      <c r="E39" s="45">
        <v>1</v>
      </c>
      <c r="F39" s="45">
        <v>5.6</v>
      </c>
      <c r="G39" s="45">
        <f t="shared" si="0"/>
        <v>5.6</v>
      </c>
      <c r="H39" s="45"/>
      <c r="I39" s="53"/>
      <c r="J39" s="45">
        <v>5.6</v>
      </c>
      <c r="K39" s="47"/>
    </row>
    <row r="40" spans="1:11" ht="21.75" thickBot="1">
      <c r="A40" s="42">
        <v>39</v>
      </c>
      <c r="B40" s="43">
        <v>267</v>
      </c>
      <c r="C40" s="44" t="s">
        <v>70</v>
      </c>
      <c r="D40" s="44" t="s">
        <v>4</v>
      </c>
      <c r="E40" s="45">
        <v>1</v>
      </c>
      <c r="F40" s="45">
        <v>5.6</v>
      </c>
      <c r="G40" s="45">
        <f t="shared" si="0"/>
        <v>5.6</v>
      </c>
      <c r="H40" s="45"/>
      <c r="I40" s="53"/>
      <c r="J40" s="45">
        <v>5.6</v>
      </c>
      <c r="K40" s="47"/>
    </row>
    <row r="41" spans="1:11" ht="21.75" thickBot="1">
      <c r="A41" s="42">
        <v>40</v>
      </c>
      <c r="B41" s="43">
        <v>268</v>
      </c>
      <c r="C41" s="44" t="s">
        <v>70</v>
      </c>
      <c r="D41" s="44" t="s">
        <v>4</v>
      </c>
      <c r="E41" s="45">
        <v>1</v>
      </c>
      <c r="F41" s="45">
        <v>5.6</v>
      </c>
      <c r="G41" s="45">
        <f t="shared" si="0"/>
        <v>5.6</v>
      </c>
      <c r="H41" s="45"/>
      <c r="I41" s="53"/>
      <c r="J41" s="45">
        <v>5.6</v>
      </c>
      <c r="K41" s="47"/>
    </row>
    <row r="42" spans="1:11" ht="21.75" thickBot="1">
      <c r="A42" s="42">
        <v>41</v>
      </c>
      <c r="B42" s="43">
        <v>123</v>
      </c>
      <c r="C42" s="44" t="s">
        <v>71</v>
      </c>
      <c r="D42" s="44" t="s">
        <v>4</v>
      </c>
      <c r="E42" s="45">
        <v>1</v>
      </c>
      <c r="F42" s="45">
        <v>5.6</v>
      </c>
      <c r="G42" s="45">
        <f t="shared" si="0"/>
        <v>5.6</v>
      </c>
      <c r="H42" s="45"/>
      <c r="I42" s="53"/>
      <c r="J42" s="45">
        <v>5.6</v>
      </c>
      <c r="K42" s="47"/>
    </row>
    <row r="43" spans="1:11" ht="21.75" thickBot="1">
      <c r="A43" s="48">
        <v>42</v>
      </c>
      <c r="B43" s="49">
        <v>120</v>
      </c>
      <c r="C43" s="50" t="s">
        <v>72</v>
      </c>
      <c r="D43" s="44" t="s">
        <v>46</v>
      </c>
      <c r="E43" s="45">
        <v>1</v>
      </c>
      <c r="F43" s="45">
        <v>8.4</v>
      </c>
      <c r="G43" s="45">
        <f t="shared" si="0"/>
        <v>8.4</v>
      </c>
      <c r="H43" s="51">
        <v>1.4</v>
      </c>
      <c r="I43" s="53"/>
      <c r="J43" s="45">
        <v>7</v>
      </c>
      <c r="K43" s="47"/>
    </row>
    <row r="44" spans="1:11" ht="21.75" thickBot="1">
      <c r="A44" s="42">
        <v>43</v>
      </c>
      <c r="B44" s="43">
        <v>127</v>
      </c>
      <c r="C44" s="44" t="s">
        <v>73</v>
      </c>
      <c r="D44" s="44" t="s">
        <v>46</v>
      </c>
      <c r="E44" s="45">
        <v>1</v>
      </c>
      <c r="F44" s="45">
        <v>11.2</v>
      </c>
      <c r="G44" s="45">
        <f t="shared" si="0"/>
        <v>11.2</v>
      </c>
      <c r="H44" s="45"/>
      <c r="I44" s="53"/>
      <c r="J44" s="45">
        <v>11.2</v>
      </c>
      <c r="K44" s="47"/>
    </row>
    <row r="45" spans="1:11" ht="21.75" thickBot="1">
      <c r="A45" s="42">
        <v>44</v>
      </c>
      <c r="B45" s="43">
        <v>1025</v>
      </c>
      <c r="C45" s="44" t="s">
        <v>74</v>
      </c>
      <c r="D45" s="44" t="s">
        <v>4</v>
      </c>
      <c r="E45" s="45">
        <v>1</v>
      </c>
      <c r="F45" s="45">
        <v>5.6</v>
      </c>
      <c r="G45" s="45">
        <f t="shared" si="0"/>
        <v>5.6</v>
      </c>
      <c r="H45" s="45"/>
      <c r="I45" s="53"/>
      <c r="J45" s="45">
        <v>5.6</v>
      </c>
      <c r="K45" s="47"/>
    </row>
    <row r="46" spans="1:11" ht="21.75" thickBot="1">
      <c r="A46" s="48">
        <v>45</v>
      </c>
      <c r="B46" s="49">
        <v>136</v>
      </c>
      <c r="C46" s="50" t="s">
        <v>75</v>
      </c>
      <c r="D46" s="44" t="s">
        <v>46</v>
      </c>
      <c r="E46" s="45">
        <v>1</v>
      </c>
      <c r="F46" s="45">
        <v>1.4</v>
      </c>
      <c r="G46" s="45">
        <f t="shared" si="0"/>
        <v>1.4</v>
      </c>
      <c r="H46" s="51">
        <v>1.4</v>
      </c>
      <c r="I46" s="53"/>
      <c r="J46" s="45"/>
      <c r="K46" s="47"/>
    </row>
    <row r="47" spans="1:11" ht="21.75" thickBot="1">
      <c r="A47" s="42">
        <v>46</v>
      </c>
      <c r="B47" s="43">
        <v>1029</v>
      </c>
      <c r="C47" s="44" t="s">
        <v>76</v>
      </c>
      <c r="D47" s="44" t="s">
        <v>4</v>
      </c>
      <c r="E47" s="45">
        <v>1</v>
      </c>
      <c r="F47" s="45">
        <v>5.6</v>
      </c>
      <c r="G47" s="45">
        <f t="shared" si="0"/>
        <v>5.6</v>
      </c>
      <c r="H47" s="45"/>
      <c r="I47" s="52">
        <v>5.6</v>
      </c>
      <c r="J47" s="45"/>
      <c r="K47" s="47"/>
    </row>
    <row r="48" spans="1:11" ht="21.75" thickBot="1">
      <c r="A48" s="42">
        <v>47</v>
      </c>
      <c r="B48" s="43">
        <v>84</v>
      </c>
      <c r="C48" s="44" t="s">
        <v>33</v>
      </c>
      <c r="D48" s="44" t="s">
        <v>46</v>
      </c>
      <c r="E48" s="45">
        <v>1</v>
      </c>
      <c r="F48" s="45">
        <v>2.8</v>
      </c>
      <c r="G48" s="45">
        <f t="shared" si="0"/>
        <v>2.8</v>
      </c>
      <c r="H48" s="45"/>
      <c r="I48" s="53"/>
      <c r="J48" s="45">
        <v>2.8</v>
      </c>
      <c r="K48" s="47"/>
    </row>
    <row r="49" spans="1:11" ht="21.75" thickBot="1">
      <c r="A49" s="48">
        <v>48</v>
      </c>
      <c r="B49" s="49" t="s">
        <v>142</v>
      </c>
      <c r="C49" s="50" t="s">
        <v>77</v>
      </c>
      <c r="D49" s="44" t="s">
        <v>4</v>
      </c>
      <c r="E49" s="45">
        <v>1</v>
      </c>
      <c r="F49" s="45">
        <v>1</v>
      </c>
      <c r="G49" s="45">
        <f t="shared" si="0"/>
        <v>1</v>
      </c>
      <c r="H49" s="51">
        <v>1</v>
      </c>
      <c r="I49" s="53"/>
      <c r="J49" s="45"/>
      <c r="K49" s="47"/>
    </row>
    <row r="50" spans="1:11" ht="21.75" thickBot="1">
      <c r="A50" s="48">
        <v>49</v>
      </c>
      <c r="B50" s="49" t="s">
        <v>142</v>
      </c>
      <c r="C50" s="50" t="s">
        <v>78</v>
      </c>
      <c r="D50" s="44" t="s">
        <v>4</v>
      </c>
      <c r="E50" s="45">
        <v>1</v>
      </c>
      <c r="F50" s="45">
        <v>1</v>
      </c>
      <c r="G50" s="45">
        <f t="shared" si="0"/>
        <v>1</v>
      </c>
      <c r="H50" s="51">
        <v>1</v>
      </c>
      <c r="I50" s="53"/>
      <c r="J50" s="45"/>
      <c r="K50" s="47"/>
    </row>
    <row r="51" spans="1:12" ht="21">
      <c r="A51" s="54" t="s">
        <v>139</v>
      </c>
      <c r="B51" s="55"/>
      <c r="C51" s="56"/>
      <c r="D51" s="56"/>
      <c r="E51" s="54"/>
      <c r="F51" s="54"/>
      <c r="G51" s="54">
        <f>SUM(G2:G50)</f>
        <v>338.30000000000007</v>
      </c>
      <c r="H51" s="54">
        <f>SUM(H2:H50)</f>
        <v>33.599999999999994</v>
      </c>
      <c r="I51" s="54">
        <f>SUM(I2:I50)</f>
        <v>147.89999999999998</v>
      </c>
      <c r="J51" s="54">
        <f>SUM(J2:J50)</f>
        <v>155.39999999999995</v>
      </c>
      <c r="K51" s="54">
        <f>SUM(K2:K50)</f>
        <v>1.4</v>
      </c>
      <c r="L51" s="38"/>
    </row>
    <row r="52" spans="1:11" ht="21">
      <c r="A52" s="57"/>
      <c r="B52" s="58"/>
      <c r="C52" s="59"/>
      <c r="D52" s="59"/>
      <c r="E52" s="57"/>
      <c r="F52" s="57"/>
      <c r="G52" s="57"/>
      <c r="H52" s="57"/>
      <c r="I52" s="57"/>
      <c r="J52" s="57"/>
      <c r="K52" s="57"/>
    </row>
    <row r="53" spans="1:11" ht="21">
      <c r="A53" s="60" t="s">
        <v>143</v>
      </c>
      <c r="B53" s="61" t="s">
        <v>144</v>
      </c>
      <c r="C53" s="62">
        <f>G51</f>
        <v>338.30000000000007</v>
      </c>
      <c r="D53" s="63" t="s">
        <v>145</v>
      </c>
      <c r="E53" s="64"/>
      <c r="F53" s="57"/>
      <c r="G53" s="57"/>
      <c r="H53" s="57"/>
      <c r="I53" s="57"/>
      <c r="J53" s="57"/>
      <c r="K53" s="57"/>
    </row>
    <row r="54" spans="1:11" ht="21">
      <c r="A54" s="64"/>
      <c r="B54" s="61"/>
      <c r="C54" s="63" t="s">
        <v>146</v>
      </c>
      <c r="D54" s="65" t="s">
        <v>144</v>
      </c>
      <c r="E54" s="66">
        <f>H51</f>
        <v>33.599999999999994</v>
      </c>
      <c r="F54" s="57"/>
      <c r="G54" s="57"/>
      <c r="H54" s="57"/>
      <c r="I54" s="57"/>
      <c r="J54" s="57"/>
      <c r="K54" s="57"/>
    </row>
    <row r="55" spans="1:11" ht="21">
      <c r="A55" s="64"/>
      <c r="B55" s="61"/>
      <c r="C55" s="63" t="s">
        <v>147</v>
      </c>
      <c r="D55" s="65" t="s">
        <v>144</v>
      </c>
      <c r="E55" s="66">
        <f>I51</f>
        <v>147.89999999999998</v>
      </c>
      <c r="F55" s="57"/>
      <c r="G55" s="57"/>
      <c r="H55" s="57"/>
      <c r="I55" s="57"/>
      <c r="J55" s="57"/>
      <c r="K55" s="57"/>
    </row>
    <row r="56" spans="1:11" ht="21">
      <c r="A56" s="64"/>
      <c r="B56" s="61"/>
      <c r="C56" s="63" t="s">
        <v>148</v>
      </c>
      <c r="D56" s="65" t="s">
        <v>144</v>
      </c>
      <c r="E56" s="66">
        <f>J51</f>
        <v>155.39999999999995</v>
      </c>
      <c r="F56" s="57"/>
      <c r="G56" s="57"/>
      <c r="H56" s="57"/>
      <c r="I56" s="57"/>
      <c r="J56" s="57"/>
      <c r="K56" s="57"/>
    </row>
    <row r="57" spans="1:11" ht="21">
      <c r="A57" s="64"/>
      <c r="B57" s="61"/>
      <c r="C57" s="63" t="s">
        <v>149</v>
      </c>
      <c r="D57" s="65" t="s">
        <v>144</v>
      </c>
      <c r="E57" s="66">
        <v>1.4</v>
      </c>
      <c r="F57" s="57"/>
      <c r="G57" s="57"/>
      <c r="H57" s="57"/>
      <c r="I57" s="57"/>
      <c r="J57" s="57"/>
      <c r="K57" s="57"/>
    </row>
    <row r="58" spans="1:11" ht="21">
      <c r="A58" s="57"/>
      <c r="B58" s="58"/>
      <c r="C58" s="59"/>
      <c r="D58" s="59"/>
      <c r="E58" s="57"/>
      <c r="F58" s="57"/>
      <c r="G58" s="57"/>
      <c r="H58" s="57"/>
      <c r="I58" s="57"/>
      <c r="J58" s="57"/>
      <c r="K58" s="57"/>
    </row>
    <row r="59" spans="1:11" ht="21">
      <c r="A59" s="67" t="s">
        <v>150</v>
      </c>
      <c r="B59" s="58"/>
      <c r="C59" s="59"/>
      <c r="D59" s="59"/>
      <c r="E59" s="57"/>
      <c r="F59" s="57"/>
      <c r="G59" s="57"/>
      <c r="H59" s="57"/>
      <c r="I59" s="57"/>
      <c r="J59" s="57"/>
      <c r="K59" s="57"/>
    </row>
    <row r="60" spans="1:11" ht="21">
      <c r="A60" s="57"/>
      <c r="B60" s="58"/>
      <c r="C60" s="59"/>
      <c r="D60" s="59"/>
      <c r="E60" s="57"/>
      <c r="F60" s="57"/>
      <c r="G60" s="57"/>
      <c r="H60" s="57"/>
      <c r="I60" s="57"/>
      <c r="J60" s="57"/>
      <c r="K60" s="57"/>
    </row>
    <row r="61" spans="1:11" ht="21">
      <c r="A61" s="57"/>
      <c r="B61" s="58"/>
      <c r="C61" s="59"/>
      <c r="D61" s="59"/>
      <c r="E61" s="57"/>
      <c r="F61" s="57"/>
      <c r="G61" s="57"/>
      <c r="H61" s="57"/>
      <c r="I61" s="57"/>
      <c r="J61" s="57"/>
      <c r="K61" s="57"/>
    </row>
    <row r="62" spans="1:11" ht="21">
      <c r="A62" s="57"/>
      <c r="B62" s="58"/>
      <c r="C62" s="59"/>
      <c r="D62" s="59"/>
      <c r="E62" s="57"/>
      <c r="F62" s="57"/>
      <c r="G62" s="57"/>
      <c r="H62" s="57"/>
      <c r="I62" s="57"/>
      <c r="J62" s="57"/>
      <c r="K62" s="57"/>
    </row>
    <row r="63" spans="1:11" ht="21">
      <c r="A63" s="57"/>
      <c r="B63" s="58"/>
      <c r="C63" s="59"/>
      <c r="D63" s="59"/>
      <c r="E63" s="57"/>
      <c r="F63" s="57"/>
      <c r="G63" s="57"/>
      <c r="H63" s="57"/>
      <c r="I63" s="57"/>
      <c r="J63" s="57"/>
      <c r="K63" s="57"/>
    </row>
  </sheetData>
  <sheetProtection/>
  <printOptions/>
  <pageMargins left="0.3937007874015748" right="0.3937007874015748" top="0.4724409448818898" bottom="0.3937007874015748" header="0.1968503937007874" footer="0.1968503937007874"/>
  <pageSetup fitToHeight="0" fitToWidth="1" horizontalDpi="600" verticalDpi="600" orientation="landscape" paperSize="9" scale="71" r:id="rId1"/>
  <headerFooter>
    <oddHeader xml:space="preserve">&amp;R&amp;"-,Corsivo"allegato&amp;"-,Normale" &amp;14C &amp;11del Regolamento Comunale sulle Pubbliche Affissioni - Aprile 2012 (aggiornamento)&amp;14 </oddHead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9.140625" style="16" customWidth="1"/>
    <col min="2" max="2" width="7.7109375" style="16" bestFit="1" customWidth="1"/>
    <col min="3" max="3" width="29.28125" style="68" bestFit="1" customWidth="1"/>
    <col min="4" max="9" width="9.140625" style="16" customWidth="1"/>
  </cols>
  <sheetData>
    <row r="1" spans="1:9" ht="15">
      <c r="A1" s="80" t="s">
        <v>390</v>
      </c>
      <c r="B1" s="79"/>
      <c r="C1" s="79"/>
      <c r="D1" s="79"/>
      <c r="E1" s="79"/>
      <c r="F1" s="79"/>
      <c r="G1" s="79"/>
      <c r="H1" s="79"/>
      <c r="I1" s="79"/>
    </row>
    <row r="2" spans="1:9" ht="15.75" thickBot="1">
      <c r="A2" s="81"/>
      <c r="B2" s="81"/>
      <c r="C2" s="81"/>
      <c r="D2" s="81"/>
      <c r="E2" s="81"/>
      <c r="F2" s="81"/>
      <c r="G2" s="81"/>
      <c r="H2" s="81"/>
      <c r="I2" s="81"/>
    </row>
    <row r="3" spans="1:9" ht="15">
      <c r="A3" s="84" t="s">
        <v>251</v>
      </c>
      <c r="B3" s="82" t="s">
        <v>102</v>
      </c>
      <c r="C3" s="87" t="s">
        <v>246</v>
      </c>
      <c r="D3" s="82" t="s">
        <v>249</v>
      </c>
      <c r="E3" s="82"/>
      <c r="F3" s="82" t="s">
        <v>249</v>
      </c>
      <c r="G3" s="82"/>
      <c r="H3" s="82" t="s">
        <v>250</v>
      </c>
      <c r="I3" s="83"/>
    </row>
    <row r="4" spans="1:9" ht="15.75" thickBot="1">
      <c r="A4" s="85"/>
      <c r="B4" s="86"/>
      <c r="C4" s="88"/>
      <c r="D4" s="77" t="s">
        <v>247</v>
      </c>
      <c r="E4" s="77" t="s">
        <v>248</v>
      </c>
      <c r="F4" s="77" t="s">
        <v>247</v>
      </c>
      <c r="G4" s="77" t="s">
        <v>248</v>
      </c>
      <c r="H4" s="77" t="s">
        <v>247</v>
      </c>
      <c r="I4" s="78" t="s">
        <v>248</v>
      </c>
    </row>
    <row r="5" spans="1:9" ht="15">
      <c r="A5" s="69">
        <v>1</v>
      </c>
      <c r="B5" s="70" t="s">
        <v>289</v>
      </c>
      <c r="C5" s="71" t="s">
        <v>152</v>
      </c>
      <c r="D5" s="70"/>
      <c r="E5" s="70"/>
      <c r="F5" s="70"/>
      <c r="G5" s="70"/>
      <c r="H5" s="70"/>
      <c r="I5" s="72"/>
    </row>
    <row r="6" spans="1:9" ht="15">
      <c r="A6" s="73">
        <v>2</v>
      </c>
      <c r="B6" s="74" t="s">
        <v>111</v>
      </c>
      <c r="C6" s="75" t="s">
        <v>16</v>
      </c>
      <c r="D6" s="74"/>
      <c r="E6" s="74"/>
      <c r="F6" s="74"/>
      <c r="G6" s="74"/>
      <c r="H6" s="74">
        <v>1</v>
      </c>
      <c r="I6" s="76">
        <v>7</v>
      </c>
    </row>
    <row r="7" spans="1:9" ht="15">
      <c r="A7" s="73">
        <v>3</v>
      </c>
      <c r="B7" s="74" t="s">
        <v>113</v>
      </c>
      <c r="C7" s="75" t="s">
        <v>191</v>
      </c>
      <c r="D7" s="74"/>
      <c r="E7" s="74"/>
      <c r="F7" s="74"/>
      <c r="G7" s="74"/>
      <c r="H7" s="74">
        <v>31</v>
      </c>
      <c r="I7" s="76">
        <v>31</v>
      </c>
    </row>
    <row r="8" spans="1:9" ht="15">
      <c r="A8" s="73">
        <v>4</v>
      </c>
      <c r="B8" s="74" t="s">
        <v>114</v>
      </c>
      <c r="C8" s="75" t="s">
        <v>153</v>
      </c>
      <c r="D8" s="74">
        <v>2</v>
      </c>
      <c r="E8" s="74">
        <v>8</v>
      </c>
      <c r="F8" s="74"/>
      <c r="G8" s="74"/>
      <c r="H8" s="74">
        <v>13</v>
      </c>
      <c r="I8" s="76">
        <v>21</v>
      </c>
    </row>
    <row r="9" spans="1:9" ht="15">
      <c r="A9" s="73">
        <v>5</v>
      </c>
      <c r="B9" s="74" t="s">
        <v>107</v>
      </c>
      <c r="C9" s="75" t="s">
        <v>188</v>
      </c>
      <c r="D9" s="74">
        <v>4</v>
      </c>
      <c r="E9" s="74">
        <v>56</v>
      </c>
      <c r="F9" s="74"/>
      <c r="G9" s="74"/>
      <c r="H9" s="74">
        <v>1</v>
      </c>
      <c r="I9" s="76">
        <v>53</v>
      </c>
    </row>
    <row r="10" spans="1:9" ht="15">
      <c r="A10" s="73">
        <v>6</v>
      </c>
      <c r="B10" s="74" t="s">
        <v>108</v>
      </c>
      <c r="C10" s="75" t="s">
        <v>3</v>
      </c>
      <c r="D10" s="74">
        <v>17</v>
      </c>
      <c r="E10" s="74" t="s">
        <v>252</v>
      </c>
      <c r="F10" s="74"/>
      <c r="G10" s="74"/>
      <c r="H10" s="74">
        <v>31</v>
      </c>
      <c r="I10" s="76">
        <v>45</v>
      </c>
    </row>
    <row r="11" spans="1:9" ht="15">
      <c r="A11" s="73">
        <v>7</v>
      </c>
      <c r="B11" s="74" t="s">
        <v>290</v>
      </c>
      <c r="C11" s="75" t="s">
        <v>199</v>
      </c>
      <c r="D11" s="74"/>
      <c r="E11" s="74"/>
      <c r="F11" s="74"/>
      <c r="G11" s="74"/>
      <c r="H11" s="74"/>
      <c r="I11" s="76"/>
    </row>
    <row r="12" spans="1:9" ht="15">
      <c r="A12" s="73">
        <v>8</v>
      </c>
      <c r="B12" s="74" t="s">
        <v>291</v>
      </c>
      <c r="C12" s="75" t="s">
        <v>10</v>
      </c>
      <c r="D12" s="74"/>
      <c r="E12" s="74"/>
      <c r="F12" s="74"/>
      <c r="G12" s="74"/>
      <c r="H12" s="74"/>
      <c r="I12" s="76"/>
    </row>
    <row r="13" spans="1:9" ht="15">
      <c r="A13" s="73">
        <v>9</v>
      </c>
      <c r="B13" s="74" t="s">
        <v>292</v>
      </c>
      <c r="C13" s="75" t="s">
        <v>192</v>
      </c>
      <c r="D13" s="74"/>
      <c r="E13" s="74"/>
      <c r="F13" s="74"/>
      <c r="G13" s="74"/>
      <c r="H13" s="74">
        <v>1</v>
      </c>
      <c r="I13" s="76" t="s">
        <v>253</v>
      </c>
    </row>
    <row r="14" spans="1:9" ht="15">
      <c r="A14" s="73">
        <v>10</v>
      </c>
      <c r="B14" s="74" t="s">
        <v>293</v>
      </c>
      <c r="C14" s="75" t="s">
        <v>154</v>
      </c>
      <c r="D14" s="74"/>
      <c r="E14" s="74"/>
      <c r="F14" s="74"/>
      <c r="G14" s="74"/>
      <c r="H14" s="74">
        <v>5</v>
      </c>
      <c r="I14" s="76" t="s">
        <v>255</v>
      </c>
    </row>
    <row r="15" spans="1:9" ht="15">
      <c r="A15" s="73">
        <v>11</v>
      </c>
      <c r="B15" s="74" t="s">
        <v>123</v>
      </c>
      <c r="C15" s="75" t="s">
        <v>200</v>
      </c>
      <c r="D15" s="74"/>
      <c r="E15" s="74"/>
      <c r="F15" s="74"/>
      <c r="G15" s="74"/>
      <c r="H15" s="74"/>
      <c r="I15" s="76"/>
    </row>
    <row r="16" spans="1:9" ht="15">
      <c r="A16" s="73">
        <v>12</v>
      </c>
      <c r="B16" s="74" t="s">
        <v>294</v>
      </c>
      <c r="C16" s="75" t="s">
        <v>155</v>
      </c>
      <c r="D16" s="74"/>
      <c r="E16" s="74"/>
      <c r="F16" s="74"/>
      <c r="G16" s="74"/>
      <c r="H16" s="74"/>
      <c r="I16" s="76"/>
    </row>
    <row r="17" spans="1:9" ht="15">
      <c r="A17" s="73">
        <v>13</v>
      </c>
      <c r="B17" s="74" t="s">
        <v>121</v>
      </c>
      <c r="C17" s="75" t="s">
        <v>156</v>
      </c>
      <c r="D17" s="74"/>
      <c r="E17" s="74"/>
      <c r="F17" s="74"/>
      <c r="G17" s="74"/>
      <c r="H17" s="74"/>
      <c r="I17" s="76"/>
    </row>
    <row r="18" spans="1:9" ht="15">
      <c r="A18" s="73">
        <v>14</v>
      </c>
      <c r="B18" s="74" t="s">
        <v>295</v>
      </c>
      <c r="C18" s="75" t="s">
        <v>201</v>
      </c>
      <c r="D18" s="74"/>
      <c r="E18" s="74"/>
      <c r="F18" s="74"/>
      <c r="G18" s="74"/>
      <c r="H18" s="74"/>
      <c r="I18" s="76"/>
    </row>
    <row r="19" spans="1:9" ht="15">
      <c r="A19" s="73">
        <v>17</v>
      </c>
      <c r="B19" s="74" t="s">
        <v>130</v>
      </c>
      <c r="C19" s="75" t="s">
        <v>202</v>
      </c>
      <c r="D19" s="74"/>
      <c r="E19" s="74"/>
      <c r="F19" s="74"/>
      <c r="G19" s="74"/>
      <c r="H19" s="74"/>
      <c r="I19" s="76"/>
    </row>
    <row r="20" spans="1:9" ht="15">
      <c r="A20" s="73">
        <v>18</v>
      </c>
      <c r="B20" s="74" t="s">
        <v>129</v>
      </c>
      <c r="C20" s="75" t="s">
        <v>243</v>
      </c>
      <c r="D20" s="74"/>
      <c r="E20" s="74"/>
      <c r="F20" s="74"/>
      <c r="G20" s="74"/>
      <c r="H20" s="74"/>
      <c r="I20" s="76"/>
    </row>
    <row r="21" spans="1:9" ht="15">
      <c r="A21" s="73">
        <v>19</v>
      </c>
      <c r="B21" s="74" t="s">
        <v>296</v>
      </c>
      <c r="C21" s="75" t="s">
        <v>203</v>
      </c>
      <c r="D21" s="74"/>
      <c r="E21" s="74"/>
      <c r="F21" s="74"/>
      <c r="G21" s="74"/>
      <c r="H21" s="74"/>
      <c r="I21" s="76"/>
    </row>
    <row r="22" spans="1:9" ht="15">
      <c r="A22" s="73">
        <v>21</v>
      </c>
      <c r="B22" s="74" t="s">
        <v>297</v>
      </c>
      <c r="C22" s="75" t="s">
        <v>157</v>
      </c>
      <c r="D22" s="74" t="s">
        <v>256</v>
      </c>
      <c r="E22" s="74" t="s">
        <v>257</v>
      </c>
      <c r="F22" s="74"/>
      <c r="G22" s="74"/>
      <c r="H22" s="74" t="s">
        <v>258</v>
      </c>
      <c r="I22" s="76" t="s">
        <v>259</v>
      </c>
    </row>
    <row r="23" spans="1:9" ht="15">
      <c r="A23" s="73">
        <v>22</v>
      </c>
      <c r="B23" s="74" t="s">
        <v>127</v>
      </c>
      <c r="C23" s="75" t="s">
        <v>204</v>
      </c>
      <c r="D23" s="74"/>
      <c r="E23" s="74"/>
      <c r="F23" s="74"/>
      <c r="G23" s="74"/>
      <c r="H23" s="74"/>
      <c r="I23" s="76"/>
    </row>
    <row r="24" spans="1:9" ht="15">
      <c r="A24" s="73">
        <v>28</v>
      </c>
      <c r="B24" s="74" t="s">
        <v>298</v>
      </c>
      <c r="C24" s="75" t="s">
        <v>31</v>
      </c>
      <c r="D24" s="74"/>
      <c r="E24" s="74"/>
      <c r="F24" s="74"/>
      <c r="G24" s="74"/>
      <c r="H24" s="74"/>
      <c r="I24" s="76"/>
    </row>
    <row r="25" spans="1:9" ht="15">
      <c r="A25" s="73">
        <v>29</v>
      </c>
      <c r="B25" s="74" t="s">
        <v>299</v>
      </c>
      <c r="C25" s="75" t="s">
        <v>158</v>
      </c>
      <c r="D25" s="74"/>
      <c r="E25" s="74"/>
      <c r="F25" s="74"/>
      <c r="G25" s="74"/>
      <c r="H25" s="74"/>
      <c r="I25" s="76"/>
    </row>
    <row r="26" spans="1:9" ht="15">
      <c r="A26" s="73">
        <v>30</v>
      </c>
      <c r="B26" s="74" t="s">
        <v>300</v>
      </c>
      <c r="C26" s="75" t="s">
        <v>6</v>
      </c>
      <c r="D26" s="74" t="s">
        <v>257</v>
      </c>
      <c r="E26" s="74" t="s">
        <v>260</v>
      </c>
      <c r="F26" s="74"/>
      <c r="G26" s="74"/>
      <c r="H26" s="74" t="s">
        <v>261</v>
      </c>
      <c r="I26" s="76" t="s">
        <v>262</v>
      </c>
    </row>
    <row r="27" spans="1:9" ht="15">
      <c r="A27" s="73">
        <v>31</v>
      </c>
      <c r="B27" s="74" t="s">
        <v>301</v>
      </c>
      <c r="C27" s="75" t="s">
        <v>205</v>
      </c>
      <c r="D27" s="74"/>
      <c r="E27" s="74"/>
      <c r="F27" s="74"/>
      <c r="G27" s="74"/>
      <c r="H27" s="74"/>
      <c r="I27" s="76"/>
    </row>
    <row r="28" spans="1:9" ht="15">
      <c r="A28" s="73">
        <v>32</v>
      </c>
      <c r="B28" s="74" t="s">
        <v>302</v>
      </c>
      <c r="C28" s="75" t="s">
        <v>34</v>
      </c>
      <c r="D28" s="74"/>
      <c r="E28" s="74"/>
      <c r="F28" s="74"/>
      <c r="G28" s="74"/>
      <c r="H28" s="74"/>
      <c r="I28" s="76"/>
    </row>
    <row r="29" spans="1:9" ht="15">
      <c r="A29" s="73">
        <v>33</v>
      </c>
      <c r="B29" s="74" t="s">
        <v>303</v>
      </c>
      <c r="C29" s="75" t="s">
        <v>206</v>
      </c>
      <c r="D29" s="74"/>
      <c r="E29" s="74"/>
      <c r="F29" s="74"/>
      <c r="G29" s="74"/>
      <c r="H29" s="74"/>
      <c r="I29" s="76"/>
    </row>
    <row r="30" spans="1:9" ht="15">
      <c r="A30" s="73">
        <v>34</v>
      </c>
      <c r="B30" s="74" t="s">
        <v>313</v>
      </c>
      <c r="C30" s="75" t="s">
        <v>35</v>
      </c>
      <c r="D30" s="74"/>
      <c r="E30" s="74"/>
      <c r="F30" s="74"/>
      <c r="G30" s="74"/>
      <c r="H30" s="74"/>
      <c r="I30" s="76"/>
    </row>
    <row r="31" spans="1:9" ht="15">
      <c r="A31" s="73">
        <v>35</v>
      </c>
      <c r="B31" s="74" t="s">
        <v>314</v>
      </c>
      <c r="C31" s="75" t="s">
        <v>207</v>
      </c>
      <c r="D31" s="74" t="s">
        <v>263</v>
      </c>
      <c r="E31" s="74" t="s">
        <v>263</v>
      </c>
      <c r="F31" s="74"/>
      <c r="G31" s="74"/>
      <c r="H31" s="74"/>
      <c r="I31" s="76"/>
    </row>
    <row r="32" spans="1:9" ht="15">
      <c r="A32" s="73">
        <v>36</v>
      </c>
      <c r="B32" s="74" t="s">
        <v>315</v>
      </c>
      <c r="C32" s="75" t="s">
        <v>159</v>
      </c>
      <c r="D32" s="74"/>
      <c r="E32" s="74"/>
      <c r="F32" s="74"/>
      <c r="G32" s="74"/>
      <c r="H32" s="74"/>
      <c r="I32" s="76"/>
    </row>
    <row r="33" spans="1:9" ht="15">
      <c r="A33" s="73">
        <v>38</v>
      </c>
      <c r="B33" s="74" t="s">
        <v>316</v>
      </c>
      <c r="C33" s="75" t="s">
        <v>36</v>
      </c>
      <c r="D33" s="74"/>
      <c r="E33" s="74"/>
      <c r="F33" s="74"/>
      <c r="G33" s="74"/>
      <c r="H33" s="74"/>
      <c r="I33" s="76"/>
    </row>
    <row r="34" spans="1:9" ht="15">
      <c r="A34" s="73">
        <v>39</v>
      </c>
      <c r="B34" s="74" t="s">
        <v>317</v>
      </c>
      <c r="C34" s="75" t="s">
        <v>208</v>
      </c>
      <c r="D34" s="74"/>
      <c r="E34" s="74"/>
      <c r="F34" s="74"/>
      <c r="G34" s="74"/>
      <c r="H34" s="74"/>
      <c r="I34" s="76"/>
    </row>
    <row r="35" spans="1:9" ht="15">
      <c r="A35" s="73">
        <v>40</v>
      </c>
      <c r="B35" s="74" t="s">
        <v>318</v>
      </c>
      <c r="C35" s="75" t="s">
        <v>195</v>
      </c>
      <c r="D35" s="74"/>
      <c r="E35" s="74"/>
      <c r="F35" s="74"/>
      <c r="G35" s="74"/>
      <c r="H35" s="74"/>
      <c r="I35" s="76"/>
    </row>
    <row r="36" spans="1:9" ht="15">
      <c r="A36" s="73">
        <v>42</v>
      </c>
      <c r="B36" s="74" t="s">
        <v>319</v>
      </c>
      <c r="C36" s="75" t="s">
        <v>185</v>
      </c>
      <c r="D36" s="74"/>
      <c r="E36" s="74"/>
      <c r="F36" s="74"/>
      <c r="G36" s="74"/>
      <c r="H36" s="74"/>
      <c r="I36" s="76"/>
    </row>
    <row r="37" spans="1:9" ht="15">
      <c r="A37" s="73">
        <v>43</v>
      </c>
      <c r="B37" s="74" t="s">
        <v>320</v>
      </c>
      <c r="C37" s="75" t="s">
        <v>26</v>
      </c>
      <c r="D37" s="74" t="s">
        <v>256</v>
      </c>
      <c r="E37" s="74" t="s">
        <v>264</v>
      </c>
      <c r="F37" s="74"/>
      <c r="G37" s="74"/>
      <c r="H37" s="74" t="s">
        <v>265</v>
      </c>
      <c r="I37" s="76" t="s">
        <v>255</v>
      </c>
    </row>
    <row r="38" spans="1:9" ht="15">
      <c r="A38" s="73">
        <v>44</v>
      </c>
      <c r="B38" s="74" t="s">
        <v>321</v>
      </c>
      <c r="C38" s="75" t="s">
        <v>209</v>
      </c>
      <c r="D38" s="74"/>
      <c r="E38" s="74"/>
      <c r="F38" s="74"/>
      <c r="G38" s="74"/>
      <c r="H38" s="74"/>
      <c r="I38" s="76"/>
    </row>
    <row r="39" spans="1:9" ht="15">
      <c r="A39" s="73">
        <v>45</v>
      </c>
      <c r="B39" s="74" t="s">
        <v>322</v>
      </c>
      <c r="C39" s="75" t="s">
        <v>160</v>
      </c>
      <c r="D39" s="74"/>
      <c r="E39" s="74"/>
      <c r="F39" s="74"/>
      <c r="G39" s="74"/>
      <c r="H39" s="74"/>
      <c r="I39" s="76"/>
    </row>
    <row r="40" spans="1:9" ht="15">
      <c r="A40" s="73">
        <v>47</v>
      </c>
      <c r="B40" s="74" t="s">
        <v>323</v>
      </c>
      <c r="C40" s="75" t="s">
        <v>161</v>
      </c>
      <c r="D40" s="74"/>
      <c r="E40" s="74"/>
      <c r="F40" s="74"/>
      <c r="G40" s="74"/>
      <c r="H40" s="74"/>
      <c r="I40" s="76"/>
    </row>
    <row r="41" spans="1:9" ht="15">
      <c r="A41" s="73">
        <v>48</v>
      </c>
      <c r="B41" s="74" t="s">
        <v>324</v>
      </c>
      <c r="C41" s="75" t="s">
        <v>187</v>
      </c>
      <c r="D41" s="74"/>
      <c r="E41" s="74"/>
      <c r="F41" s="74"/>
      <c r="G41" s="74"/>
      <c r="H41" s="74"/>
      <c r="I41" s="76"/>
    </row>
    <row r="42" spans="1:9" ht="15">
      <c r="A42" s="73">
        <v>49</v>
      </c>
      <c r="B42" s="74" t="s">
        <v>325</v>
      </c>
      <c r="C42" s="75" t="s">
        <v>210</v>
      </c>
      <c r="D42" s="74"/>
      <c r="E42" s="74"/>
      <c r="F42" s="74"/>
      <c r="G42" s="74"/>
      <c r="H42" s="74"/>
      <c r="I42" s="76"/>
    </row>
    <row r="43" spans="1:9" ht="15">
      <c r="A43" s="73">
        <v>51</v>
      </c>
      <c r="B43" s="74" t="s">
        <v>326</v>
      </c>
      <c r="C43" s="75" t="s">
        <v>211</v>
      </c>
      <c r="D43" s="74"/>
      <c r="E43" s="74"/>
      <c r="F43" s="74"/>
      <c r="G43" s="74"/>
      <c r="H43" s="74"/>
      <c r="I43" s="76"/>
    </row>
    <row r="44" spans="1:9" ht="15">
      <c r="A44" s="73">
        <v>52</v>
      </c>
      <c r="B44" s="74" t="s">
        <v>327</v>
      </c>
      <c r="C44" s="75" t="s">
        <v>162</v>
      </c>
      <c r="D44" s="74"/>
      <c r="E44" s="74"/>
      <c r="F44" s="74"/>
      <c r="G44" s="74"/>
      <c r="H44" s="74"/>
      <c r="I44" s="76"/>
    </row>
    <row r="45" spans="1:9" ht="15">
      <c r="A45" s="73">
        <v>53</v>
      </c>
      <c r="B45" s="74" t="s">
        <v>328</v>
      </c>
      <c r="C45" s="75" t="s">
        <v>9</v>
      </c>
      <c r="D45" s="74"/>
      <c r="E45" s="74"/>
      <c r="F45" s="74"/>
      <c r="G45" s="74"/>
      <c r="H45" s="74"/>
      <c r="I45" s="76"/>
    </row>
    <row r="46" spans="1:9" ht="15">
      <c r="A46" s="73">
        <v>54</v>
      </c>
      <c r="B46" s="74" t="s">
        <v>329</v>
      </c>
      <c r="C46" s="75" t="s">
        <v>212</v>
      </c>
      <c r="D46" s="74"/>
      <c r="E46" s="74"/>
      <c r="F46" s="74"/>
      <c r="G46" s="74"/>
      <c r="H46" s="74"/>
      <c r="I46" s="76"/>
    </row>
    <row r="47" spans="1:9" ht="15">
      <c r="A47" s="73">
        <v>55</v>
      </c>
      <c r="B47" s="74" t="s">
        <v>330</v>
      </c>
      <c r="C47" s="75" t="s">
        <v>213</v>
      </c>
      <c r="D47" s="74"/>
      <c r="E47" s="74"/>
      <c r="F47" s="74"/>
      <c r="G47" s="74"/>
      <c r="H47" s="74"/>
      <c r="I47" s="76"/>
    </row>
    <row r="48" spans="1:9" ht="15">
      <c r="A48" s="73">
        <v>56</v>
      </c>
      <c r="B48" s="74" t="s">
        <v>331</v>
      </c>
      <c r="C48" s="75" t="s">
        <v>163</v>
      </c>
      <c r="D48" s="74"/>
      <c r="E48" s="74"/>
      <c r="F48" s="74"/>
      <c r="G48" s="74"/>
      <c r="H48" s="74"/>
      <c r="I48" s="76"/>
    </row>
    <row r="49" spans="1:9" ht="15">
      <c r="A49" s="73">
        <v>58</v>
      </c>
      <c r="B49" s="74" t="s">
        <v>332</v>
      </c>
      <c r="C49" s="75" t="s">
        <v>214</v>
      </c>
      <c r="D49" s="74"/>
      <c r="E49" s="74"/>
      <c r="F49" s="74"/>
      <c r="G49" s="74"/>
      <c r="H49" s="74"/>
      <c r="I49" s="76"/>
    </row>
    <row r="50" spans="1:9" ht="15">
      <c r="A50" s="73">
        <v>59</v>
      </c>
      <c r="B50" s="74" t="s">
        <v>333</v>
      </c>
      <c r="C50" s="75" t="s">
        <v>215</v>
      </c>
      <c r="D50" s="74"/>
      <c r="E50" s="74"/>
      <c r="F50" s="74"/>
      <c r="G50" s="74"/>
      <c r="H50" s="74"/>
      <c r="I50" s="76"/>
    </row>
    <row r="51" spans="1:9" ht="15">
      <c r="A51" s="73">
        <v>60</v>
      </c>
      <c r="B51" s="74" t="s">
        <v>334</v>
      </c>
      <c r="C51" s="75" t="s">
        <v>189</v>
      </c>
      <c r="D51" s="74" t="s">
        <v>267</v>
      </c>
      <c r="E51" s="74" t="s">
        <v>268</v>
      </c>
      <c r="F51" s="74"/>
      <c r="G51" s="74"/>
      <c r="H51" s="74" t="s">
        <v>255</v>
      </c>
      <c r="I51" s="76" t="s">
        <v>266</v>
      </c>
    </row>
    <row r="52" spans="1:9" ht="15">
      <c r="A52" s="73">
        <v>61</v>
      </c>
      <c r="B52" s="74" t="s">
        <v>335</v>
      </c>
      <c r="C52" s="75" t="s">
        <v>216</v>
      </c>
      <c r="D52" s="74"/>
      <c r="E52" s="74"/>
      <c r="F52" s="74"/>
      <c r="G52" s="74"/>
      <c r="H52" s="74"/>
      <c r="I52" s="76"/>
    </row>
    <row r="53" spans="1:9" ht="15">
      <c r="A53" s="73">
        <v>62</v>
      </c>
      <c r="B53" s="74" t="s">
        <v>336</v>
      </c>
      <c r="C53" s="75" t="s">
        <v>5</v>
      </c>
      <c r="D53" s="74" t="s">
        <v>267</v>
      </c>
      <c r="E53" s="74" t="s">
        <v>271</v>
      </c>
      <c r="F53" s="74"/>
      <c r="G53" s="74"/>
      <c r="H53" s="74" t="s">
        <v>269</v>
      </c>
      <c r="I53" s="76" t="s">
        <v>270</v>
      </c>
    </row>
    <row r="54" spans="1:9" ht="15">
      <c r="A54" s="73" t="s">
        <v>272</v>
      </c>
      <c r="B54" s="74" t="s">
        <v>337</v>
      </c>
      <c r="C54" s="75" t="s">
        <v>190</v>
      </c>
      <c r="D54" s="74" t="s">
        <v>256</v>
      </c>
      <c r="E54" s="74" t="s">
        <v>263</v>
      </c>
      <c r="F54" s="74"/>
      <c r="G54" s="74"/>
      <c r="H54" s="74"/>
      <c r="I54" s="76"/>
    </row>
    <row r="55" spans="1:9" ht="15">
      <c r="A55" s="73">
        <v>65</v>
      </c>
      <c r="B55" s="74" t="s">
        <v>338</v>
      </c>
      <c r="C55" s="75" t="s">
        <v>0</v>
      </c>
      <c r="D55" s="74"/>
      <c r="E55" s="74"/>
      <c r="F55" s="74"/>
      <c r="G55" s="74"/>
      <c r="H55" s="74"/>
      <c r="I55" s="76"/>
    </row>
    <row r="56" spans="1:9" ht="15">
      <c r="A56" s="73">
        <v>66</v>
      </c>
      <c r="B56" s="74" t="s">
        <v>339</v>
      </c>
      <c r="C56" s="75" t="s">
        <v>217</v>
      </c>
      <c r="D56" s="74"/>
      <c r="E56" s="74"/>
      <c r="F56" s="74"/>
      <c r="G56" s="74"/>
      <c r="H56" s="74"/>
      <c r="I56" s="76"/>
    </row>
    <row r="57" spans="1:9" ht="15">
      <c r="A57" s="73">
        <v>67</v>
      </c>
      <c r="B57" s="74" t="s">
        <v>340</v>
      </c>
      <c r="C57" s="75" t="s">
        <v>218</v>
      </c>
      <c r="D57" s="74"/>
      <c r="E57" s="74"/>
      <c r="F57" s="74"/>
      <c r="G57" s="74"/>
      <c r="H57" s="74"/>
      <c r="I57" s="76"/>
    </row>
    <row r="58" spans="1:9" ht="15">
      <c r="A58" s="73">
        <v>68</v>
      </c>
      <c r="B58" s="74" t="s">
        <v>341</v>
      </c>
      <c r="C58" s="75" t="s">
        <v>219</v>
      </c>
      <c r="D58" s="74"/>
      <c r="E58" s="74"/>
      <c r="F58" s="74"/>
      <c r="G58" s="74"/>
      <c r="H58" s="74"/>
      <c r="I58" s="76"/>
    </row>
    <row r="59" spans="1:9" ht="15">
      <c r="A59" s="73">
        <v>69</v>
      </c>
      <c r="B59" s="74" t="s">
        <v>342</v>
      </c>
      <c r="C59" s="75" t="s">
        <v>2</v>
      </c>
      <c r="D59" s="74"/>
      <c r="E59" s="74"/>
      <c r="F59" s="74"/>
      <c r="G59" s="74"/>
      <c r="H59" s="74"/>
      <c r="I59" s="76"/>
    </row>
    <row r="60" spans="1:9" ht="15">
      <c r="A60" s="73">
        <v>70</v>
      </c>
      <c r="B60" s="74" t="s">
        <v>343</v>
      </c>
      <c r="C60" s="75" t="s">
        <v>220</v>
      </c>
      <c r="D60" s="74"/>
      <c r="E60" s="74"/>
      <c r="F60" s="74"/>
      <c r="G60" s="74"/>
      <c r="H60" s="74"/>
      <c r="I60" s="76"/>
    </row>
    <row r="61" spans="1:9" ht="15">
      <c r="A61" s="73">
        <v>71</v>
      </c>
      <c r="B61" s="74" t="s">
        <v>344</v>
      </c>
      <c r="C61" s="75" t="s">
        <v>164</v>
      </c>
      <c r="D61" s="74" t="s">
        <v>256</v>
      </c>
      <c r="E61" s="74" t="s">
        <v>263</v>
      </c>
      <c r="F61" s="74"/>
      <c r="G61" s="74"/>
      <c r="H61" s="74" t="s">
        <v>265</v>
      </c>
      <c r="I61" s="76" t="s">
        <v>254</v>
      </c>
    </row>
    <row r="62" spans="1:9" ht="15">
      <c r="A62" s="73">
        <v>72</v>
      </c>
      <c r="B62" s="74" t="s">
        <v>345</v>
      </c>
      <c r="C62" s="75" t="s">
        <v>240</v>
      </c>
      <c r="D62" s="74"/>
      <c r="E62" s="74"/>
      <c r="F62" s="74"/>
      <c r="G62" s="74"/>
      <c r="H62" s="74"/>
      <c r="I62" s="76"/>
    </row>
    <row r="63" spans="1:9" ht="15">
      <c r="A63" s="73">
        <v>73</v>
      </c>
      <c r="B63" s="74" t="s">
        <v>346</v>
      </c>
      <c r="C63" s="75" t="s">
        <v>165</v>
      </c>
      <c r="D63" s="74"/>
      <c r="E63" s="74"/>
      <c r="F63" s="74"/>
      <c r="G63" s="74"/>
      <c r="H63" s="74"/>
      <c r="I63" s="76"/>
    </row>
    <row r="64" spans="1:9" ht="15">
      <c r="A64" s="73">
        <v>75</v>
      </c>
      <c r="B64" s="74" t="s">
        <v>347</v>
      </c>
      <c r="C64" s="75" t="s">
        <v>222</v>
      </c>
      <c r="D64" s="74" t="s">
        <v>256</v>
      </c>
      <c r="E64" s="74" t="s">
        <v>273</v>
      </c>
      <c r="F64" s="74"/>
      <c r="G64" s="74"/>
      <c r="H64" s="74" t="s">
        <v>265</v>
      </c>
      <c r="I64" s="76" t="s">
        <v>266</v>
      </c>
    </row>
    <row r="65" spans="1:9" ht="15">
      <c r="A65" s="73">
        <v>76</v>
      </c>
      <c r="B65" s="74" t="s">
        <v>348</v>
      </c>
      <c r="C65" s="75" t="s">
        <v>221</v>
      </c>
      <c r="D65" s="74"/>
      <c r="E65" s="74"/>
      <c r="F65" s="74"/>
      <c r="G65" s="74"/>
      <c r="H65" s="74"/>
      <c r="I65" s="76"/>
    </row>
    <row r="66" spans="1:9" ht="15">
      <c r="A66" s="73">
        <v>77</v>
      </c>
      <c r="B66" s="74" t="s">
        <v>349</v>
      </c>
      <c r="C66" s="75" t="s">
        <v>166</v>
      </c>
      <c r="D66" s="74"/>
      <c r="E66" s="74"/>
      <c r="F66" s="74"/>
      <c r="G66" s="74"/>
      <c r="H66" s="74" t="s">
        <v>265</v>
      </c>
      <c r="I66" s="76" t="s">
        <v>266</v>
      </c>
    </row>
    <row r="67" spans="1:9" ht="15">
      <c r="A67" s="73">
        <v>78</v>
      </c>
      <c r="B67" s="74" t="s">
        <v>350</v>
      </c>
      <c r="C67" s="75" t="s">
        <v>223</v>
      </c>
      <c r="D67" s="74" t="s">
        <v>274</v>
      </c>
      <c r="E67" s="74" t="s">
        <v>275</v>
      </c>
      <c r="F67" s="74"/>
      <c r="G67" s="74"/>
      <c r="H67" s="74" t="s">
        <v>265</v>
      </c>
      <c r="I67" s="76" t="s">
        <v>276</v>
      </c>
    </row>
    <row r="68" spans="1:9" ht="15">
      <c r="A68" s="73">
        <v>79</v>
      </c>
      <c r="B68" s="74" t="s">
        <v>351</v>
      </c>
      <c r="C68" s="75" t="s">
        <v>224</v>
      </c>
      <c r="D68" s="74"/>
      <c r="E68" s="74"/>
      <c r="F68" s="74"/>
      <c r="G68" s="74"/>
      <c r="H68" s="74"/>
      <c r="I68" s="76"/>
    </row>
    <row r="69" spans="1:9" ht="15">
      <c r="A69" s="73">
        <v>81</v>
      </c>
      <c r="B69" s="74" t="s">
        <v>352</v>
      </c>
      <c r="C69" s="75" t="s">
        <v>225</v>
      </c>
      <c r="D69" s="74"/>
      <c r="E69" s="74"/>
      <c r="F69" s="74"/>
      <c r="G69" s="74"/>
      <c r="H69" s="74"/>
      <c r="I69" s="76"/>
    </row>
    <row r="70" spans="1:9" ht="15">
      <c r="A70" s="73">
        <v>82</v>
      </c>
      <c r="B70" s="74" t="s">
        <v>353</v>
      </c>
      <c r="C70" s="75" t="s">
        <v>226</v>
      </c>
      <c r="D70" s="74"/>
      <c r="E70" s="74"/>
      <c r="F70" s="74"/>
      <c r="G70" s="74"/>
      <c r="H70" s="74"/>
      <c r="I70" s="76"/>
    </row>
    <row r="71" spans="1:9" ht="15">
      <c r="A71" s="73">
        <v>86</v>
      </c>
      <c r="B71" s="74" t="s">
        <v>354</v>
      </c>
      <c r="C71" s="75" t="s">
        <v>227</v>
      </c>
      <c r="D71" s="74"/>
      <c r="E71" s="74"/>
      <c r="F71" s="74"/>
      <c r="G71" s="74"/>
      <c r="H71" s="74"/>
      <c r="I71" s="76"/>
    </row>
    <row r="72" spans="1:9" ht="15">
      <c r="A72" s="73">
        <v>87</v>
      </c>
      <c r="B72" s="74" t="s">
        <v>355</v>
      </c>
      <c r="C72" s="75" t="s">
        <v>242</v>
      </c>
      <c r="D72" s="74"/>
      <c r="E72" s="74"/>
      <c r="F72" s="74"/>
      <c r="G72" s="74"/>
      <c r="H72" s="74"/>
      <c r="I72" s="76"/>
    </row>
    <row r="73" spans="1:9" ht="15">
      <c r="A73" s="73">
        <v>89</v>
      </c>
      <c r="B73" s="74" t="s">
        <v>356</v>
      </c>
      <c r="C73" s="75" t="s">
        <v>167</v>
      </c>
      <c r="D73" s="74"/>
      <c r="E73" s="74"/>
      <c r="F73" s="74"/>
      <c r="G73" s="74"/>
      <c r="H73" s="74"/>
      <c r="I73" s="76"/>
    </row>
    <row r="74" spans="1:9" ht="15">
      <c r="A74" s="73">
        <v>90</v>
      </c>
      <c r="B74" s="74" t="s">
        <v>357</v>
      </c>
      <c r="C74" s="75" t="s">
        <v>168</v>
      </c>
      <c r="D74" s="74" t="s">
        <v>256</v>
      </c>
      <c r="E74" s="74" t="s">
        <v>277</v>
      </c>
      <c r="F74" s="74"/>
      <c r="G74" s="74"/>
      <c r="H74" s="74" t="s">
        <v>265</v>
      </c>
      <c r="I74" s="76" t="s">
        <v>278</v>
      </c>
    </row>
    <row r="75" spans="1:9" ht="15">
      <c r="A75" s="73">
        <v>91</v>
      </c>
      <c r="B75" s="74" t="s">
        <v>358</v>
      </c>
      <c r="C75" s="75" t="s">
        <v>183</v>
      </c>
      <c r="D75" s="74"/>
      <c r="E75" s="74"/>
      <c r="F75" s="74"/>
      <c r="G75" s="74"/>
      <c r="H75" s="74"/>
      <c r="I75" s="76"/>
    </row>
    <row r="76" spans="1:9" ht="15">
      <c r="A76" s="73">
        <v>92</v>
      </c>
      <c r="B76" s="74" t="s">
        <v>359</v>
      </c>
      <c r="C76" s="75" t="s">
        <v>228</v>
      </c>
      <c r="D76" s="74"/>
      <c r="E76" s="74"/>
      <c r="F76" s="74"/>
      <c r="G76" s="74"/>
      <c r="H76" s="74"/>
      <c r="I76" s="76"/>
    </row>
    <row r="77" spans="1:9" ht="15">
      <c r="A77" s="73">
        <v>95</v>
      </c>
      <c r="B77" s="74" t="s">
        <v>360</v>
      </c>
      <c r="C77" s="75" t="s">
        <v>182</v>
      </c>
      <c r="D77" s="74"/>
      <c r="E77" s="74"/>
      <c r="F77" s="74"/>
      <c r="G77" s="74"/>
      <c r="H77" s="74"/>
      <c r="I77" s="76"/>
    </row>
    <row r="78" spans="1:9" ht="15">
      <c r="A78" s="73">
        <v>96</v>
      </c>
      <c r="B78" s="74" t="s">
        <v>361</v>
      </c>
      <c r="C78" s="75" t="s">
        <v>198</v>
      </c>
      <c r="D78" s="74"/>
      <c r="E78" s="74"/>
      <c r="F78" s="74"/>
      <c r="G78" s="74"/>
      <c r="H78" s="74" t="s">
        <v>265</v>
      </c>
      <c r="I78" s="76" t="s">
        <v>265</v>
      </c>
    </row>
    <row r="79" spans="1:9" ht="15">
      <c r="A79" s="73">
        <v>97</v>
      </c>
      <c r="B79" s="74" t="s">
        <v>362</v>
      </c>
      <c r="C79" s="75" t="s">
        <v>169</v>
      </c>
      <c r="D79" s="74"/>
      <c r="E79" s="74"/>
      <c r="F79" s="74"/>
      <c r="G79" s="74"/>
      <c r="H79" s="74"/>
      <c r="I79" s="76"/>
    </row>
    <row r="80" spans="1:9" ht="15">
      <c r="A80" s="73">
        <v>99</v>
      </c>
      <c r="B80" s="74" t="s">
        <v>363</v>
      </c>
      <c r="C80" s="75" t="s">
        <v>229</v>
      </c>
      <c r="D80" s="74"/>
      <c r="E80" s="74"/>
      <c r="F80" s="74"/>
      <c r="G80" s="74"/>
      <c r="H80" s="74"/>
      <c r="I80" s="76"/>
    </row>
    <row r="81" spans="1:9" ht="15">
      <c r="A81" s="73">
        <v>100</v>
      </c>
      <c r="B81" s="74" t="s">
        <v>364</v>
      </c>
      <c r="C81" s="75" t="s">
        <v>170</v>
      </c>
      <c r="D81" s="74" t="s">
        <v>256</v>
      </c>
      <c r="E81" s="74" t="s">
        <v>267</v>
      </c>
      <c r="F81" s="74"/>
      <c r="G81" s="74"/>
      <c r="H81" s="74" t="s">
        <v>265</v>
      </c>
      <c r="I81" s="76" t="s">
        <v>279</v>
      </c>
    </row>
    <row r="82" spans="1:9" ht="15">
      <c r="A82" s="73">
        <v>102</v>
      </c>
      <c r="B82" s="74" t="s">
        <v>365</v>
      </c>
      <c r="C82" s="75" t="s">
        <v>230</v>
      </c>
      <c r="D82" s="74"/>
      <c r="E82" s="74"/>
      <c r="F82" s="74"/>
      <c r="G82" s="74"/>
      <c r="H82" s="74"/>
      <c r="I82" s="76"/>
    </row>
    <row r="83" spans="1:9" ht="15">
      <c r="A83" s="73">
        <v>103</v>
      </c>
      <c r="B83" s="74" t="s">
        <v>366</v>
      </c>
      <c r="C83" s="75" t="s">
        <v>231</v>
      </c>
      <c r="D83" s="74"/>
      <c r="E83" s="74"/>
      <c r="F83" s="74"/>
      <c r="G83" s="74"/>
      <c r="H83" s="74"/>
      <c r="I83" s="76"/>
    </row>
    <row r="84" spans="1:9" ht="15">
      <c r="A84" s="73">
        <v>104</v>
      </c>
      <c r="B84" s="74" t="s">
        <v>367</v>
      </c>
      <c r="C84" s="75" t="s">
        <v>232</v>
      </c>
      <c r="D84" s="74"/>
      <c r="E84" s="74"/>
      <c r="F84" s="74"/>
      <c r="G84" s="74"/>
      <c r="H84" s="74"/>
      <c r="I84" s="76"/>
    </row>
    <row r="85" spans="1:9" ht="15">
      <c r="A85" s="73">
        <v>105</v>
      </c>
      <c r="B85" s="74" t="s">
        <v>368</v>
      </c>
      <c r="C85" s="75" t="s">
        <v>171</v>
      </c>
      <c r="D85" s="74" t="s">
        <v>275</v>
      </c>
      <c r="E85" s="74" t="s">
        <v>282</v>
      </c>
      <c r="F85" s="74"/>
      <c r="G85" s="74"/>
      <c r="H85" s="74" t="s">
        <v>280</v>
      </c>
      <c r="I85" s="76" t="s">
        <v>281</v>
      </c>
    </row>
    <row r="86" spans="1:9" ht="15">
      <c r="A86" s="73">
        <v>106</v>
      </c>
      <c r="B86" s="74" t="s">
        <v>369</v>
      </c>
      <c r="C86" s="75" t="s">
        <v>233</v>
      </c>
      <c r="D86" s="74"/>
      <c r="E86" s="74"/>
      <c r="F86" s="74"/>
      <c r="G86" s="74"/>
      <c r="H86" s="74"/>
      <c r="I86" s="76"/>
    </row>
    <row r="87" spans="1:9" ht="15">
      <c r="A87" s="73">
        <v>107</v>
      </c>
      <c r="B87" s="74" t="s">
        <v>370</v>
      </c>
      <c r="C87" s="75" t="s">
        <v>241</v>
      </c>
      <c r="D87" s="74"/>
      <c r="E87" s="74"/>
      <c r="F87" s="74"/>
      <c r="G87" s="74"/>
      <c r="H87" s="74"/>
      <c r="I87" s="76"/>
    </row>
    <row r="88" spans="1:9" ht="15">
      <c r="A88" s="73">
        <v>109</v>
      </c>
      <c r="B88" s="74" t="s">
        <v>371</v>
      </c>
      <c r="C88" s="75" t="s">
        <v>244</v>
      </c>
      <c r="D88" s="74"/>
      <c r="E88" s="74"/>
      <c r="F88" s="74"/>
      <c r="G88" s="74"/>
      <c r="H88" s="74"/>
      <c r="I88" s="76"/>
    </row>
    <row r="89" spans="1:9" ht="15">
      <c r="A89" s="73">
        <v>110</v>
      </c>
      <c r="B89" s="74" t="s">
        <v>372</v>
      </c>
      <c r="C89" s="75" t="s">
        <v>184</v>
      </c>
      <c r="D89" s="74"/>
      <c r="E89" s="74"/>
      <c r="F89" s="74"/>
      <c r="G89" s="74"/>
      <c r="H89" s="74"/>
      <c r="I89" s="76"/>
    </row>
    <row r="90" spans="1:9" ht="15">
      <c r="A90" s="73">
        <v>111</v>
      </c>
      <c r="B90" s="74" t="s">
        <v>373</v>
      </c>
      <c r="C90" s="75" t="s">
        <v>172</v>
      </c>
      <c r="D90" s="74"/>
      <c r="E90" s="74"/>
      <c r="F90" s="74"/>
      <c r="G90" s="74"/>
      <c r="H90" s="74"/>
      <c r="I90" s="76"/>
    </row>
    <row r="91" spans="1:9" ht="15">
      <c r="A91" s="73">
        <v>113</v>
      </c>
      <c r="B91" s="74" t="s">
        <v>374</v>
      </c>
      <c r="C91" s="75" t="s">
        <v>234</v>
      </c>
      <c r="D91" s="74"/>
      <c r="E91" s="74"/>
      <c r="F91" s="74"/>
      <c r="G91" s="74"/>
      <c r="H91" s="74"/>
      <c r="I91" s="76"/>
    </row>
    <row r="92" spans="1:9" ht="15">
      <c r="A92" s="73">
        <v>116</v>
      </c>
      <c r="B92" s="74" t="s">
        <v>375</v>
      </c>
      <c r="C92" s="75" t="s">
        <v>39</v>
      </c>
      <c r="D92" s="74"/>
      <c r="E92" s="74"/>
      <c r="F92" s="74"/>
      <c r="G92" s="74"/>
      <c r="H92" s="74"/>
      <c r="I92" s="76"/>
    </row>
    <row r="93" spans="1:9" ht="15">
      <c r="A93" s="73">
        <v>120</v>
      </c>
      <c r="B93" s="74" t="s">
        <v>376</v>
      </c>
      <c r="C93" s="75" t="s">
        <v>13</v>
      </c>
      <c r="D93" s="74" t="s">
        <v>264</v>
      </c>
      <c r="E93" s="74" t="s">
        <v>267</v>
      </c>
      <c r="F93" s="74" t="s">
        <v>283</v>
      </c>
      <c r="G93" s="74" t="s">
        <v>283</v>
      </c>
      <c r="H93" s="74" t="s">
        <v>265</v>
      </c>
      <c r="I93" s="76" t="s">
        <v>266</v>
      </c>
    </row>
    <row r="94" spans="1:9" ht="15">
      <c r="A94" s="73">
        <v>121</v>
      </c>
      <c r="B94" s="74" t="s">
        <v>377</v>
      </c>
      <c r="C94" s="75" t="s">
        <v>38</v>
      </c>
      <c r="D94" s="74"/>
      <c r="E94" s="74"/>
      <c r="F94" s="74"/>
      <c r="G94" s="74"/>
      <c r="H94" s="74"/>
      <c r="I94" s="76"/>
    </row>
    <row r="95" spans="1:9" ht="15">
      <c r="A95" s="73">
        <v>122</v>
      </c>
      <c r="B95" s="74" t="s">
        <v>378</v>
      </c>
      <c r="C95" s="75" t="s">
        <v>33</v>
      </c>
      <c r="D95" s="74" t="s">
        <v>256</v>
      </c>
      <c r="E95" s="74" t="s">
        <v>267</v>
      </c>
      <c r="F95" s="74"/>
      <c r="G95" s="74"/>
      <c r="H95" s="74" t="s">
        <v>284</v>
      </c>
      <c r="I95" s="76" t="s">
        <v>285</v>
      </c>
    </row>
    <row r="96" spans="1:9" ht="15">
      <c r="A96" s="73">
        <v>123</v>
      </c>
      <c r="B96" s="74" t="s">
        <v>379</v>
      </c>
      <c r="C96" s="75" t="s">
        <v>235</v>
      </c>
      <c r="D96" s="74"/>
      <c r="E96" s="74"/>
      <c r="F96" s="74"/>
      <c r="G96" s="74"/>
      <c r="H96" s="74"/>
      <c r="I96" s="76"/>
    </row>
    <row r="97" spans="1:9" ht="15">
      <c r="A97" s="73">
        <v>124</v>
      </c>
      <c r="B97" s="74" t="s">
        <v>380</v>
      </c>
      <c r="C97" s="75" t="s">
        <v>236</v>
      </c>
      <c r="D97" s="74"/>
      <c r="E97" s="74"/>
      <c r="F97" s="74"/>
      <c r="G97" s="74"/>
      <c r="H97" s="74"/>
      <c r="I97" s="76"/>
    </row>
    <row r="98" spans="1:9" ht="15">
      <c r="A98" s="73">
        <v>125</v>
      </c>
      <c r="B98" s="74" t="s">
        <v>381</v>
      </c>
      <c r="C98" s="75" t="s">
        <v>173</v>
      </c>
      <c r="D98" s="74"/>
      <c r="E98" s="74"/>
      <c r="F98" s="74"/>
      <c r="G98" s="74"/>
      <c r="H98" s="74"/>
      <c r="I98" s="76"/>
    </row>
    <row r="99" spans="1:9" ht="15">
      <c r="A99" s="73">
        <v>126</v>
      </c>
      <c r="B99" s="74" t="s">
        <v>382</v>
      </c>
      <c r="C99" s="75" t="s">
        <v>186</v>
      </c>
      <c r="D99" s="74"/>
      <c r="E99" s="74"/>
      <c r="F99" s="74"/>
      <c r="G99" s="74"/>
      <c r="H99" s="74"/>
      <c r="I99" s="76"/>
    </row>
    <row r="100" spans="1:9" ht="15">
      <c r="A100" s="73">
        <v>128</v>
      </c>
      <c r="B100" s="74" t="s">
        <v>383</v>
      </c>
      <c r="C100" s="75" t="s">
        <v>174</v>
      </c>
      <c r="D100" s="74"/>
      <c r="E100" s="74"/>
      <c r="F100" s="74"/>
      <c r="G100" s="74"/>
      <c r="H100" s="74"/>
      <c r="I100" s="76"/>
    </row>
    <row r="101" spans="1:9" ht="15">
      <c r="A101" s="73">
        <v>129</v>
      </c>
      <c r="B101" s="74" t="s">
        <v>384</v>
      </c>
      <c r="C101" s="75" t="s">
        <v>237</v>
      </c>
      <c r="D101" s="74"/>
      <c r="E101" s="74"/>
      <c r="F101" s="74"/>
      <c r="G101" s="74"/>
      <c r="H101" s="74"/>
      <c r="I101" s="76"/>
    </row>
    <row r="102" spans="1:9" ht="15">
      <c r="A102" s="73">
        <v>131</v>
      </c>
      <c r="B102" s="74" t="s">
        <v>385</v>
      </c>
      <c r="C102" s="75" t="s">
        <v>245</v>
      </c>
      <c r="D102" s="74"/>
      <c r="E102" s="74"/>
      <c r="F102" s="74"/>
      <c r="G102" s="74"/>
      <c r="H102" s="74"/>
      <c r="I102" s="76"/>
    </row>
    <row r="103" spans="1:9" ht="15">
      <c r="A103" s="73">
        <v>132</v>
      </c>
      <c r="B103" s="74" t="s">
        <v>386</v>
      </c>
      <c r="C103" s="75" t="s">
        <v>175</v>
      </c>
      <c r="D103" s="74" t="s">
        <v>256</v>
      </c>
      <c r="E103" s="74" t="s">
        <v>264</v>
      </c>
      <c r="F103" s="74"/>
      <c r="G103" s="74"/>
      <c r="H103" s="74"/>
      <c r="I103" s="76"/>
    </row>
    <row r="104" spans="1:9" ht="15">
      <c r="A104" s="73">
        <v>133</v>
      </c>
      <c r="B104" s="74" t="s">
        <v>387</v>
      </c>
      <c r="C104" s="75" t="s">
        <v>176</v>
      </c>
      <c r="D104" s="74"/>
      <c r="E104" s="74"/>
      <c r="F104" s="74"/>
      <c r="G104" s="74"/>
      <c r="H104" s="74"/>
      <c r="I104" s="76"/>
    </row>
    <row r="105" spans="1:9" ht="15">
      <c r="A105" s="73">
        <v>135</v>
      </c>
      <c r="B105" s="74" t="s">
        <v>388</v>
      </c>
      <c r="C105" s="75" t="s">
        <v>196</v>
      </c>
      <c r="D105" s="74"/>
      <c r="E105" s="74"/>
      <c r="F105" s="74"/>
      <c r="G105" s="74"/>
      <c r="H105" s="74"/>
      <c r="I105" s="76"/>
    </row>
    <row r="106" spans="1:9" ht="15">
      <c r="A106" s="73">
        <v>137</v>
      </c>
      <c r="B106" s="74" t="s">
        <v>312</v>
      </c>
      <c r="C106" s="75" t="s">
        <v>197</v>
      </c>
      <c r="D106" s="74" t="s">
        <v>256</v>
      </c>
      <c r="E106" s="74" t="s">
        <v>286</v>
      </c>
      <c r="F106" s="74"/>
      <c r="G106" s="74"/>
      <c r="H106" s="74" t="s">
        <v>265</v>
      </c>
      <c r="I106" s="76" t="s">
        <v>265</v>
      </c>
    </row>
    <row r="107" spans="1:9" ht="15">
      <c r="A107" s="73">
        <v>139</v>
      </c>
      <c r="B107" s="74" t="s">
        <v>311</v>
      </c>
      <c r="C107" s="75" t="s">
        <v>177</v>
      </c>
      <c r="D107" s="74"/>
      <c r="E107" s="74"/>
      <c r="F107" s="74"/>
      <c r="G107" s="74"/>
      <c r="H107" s="74"/>
      <c r="I107" s="76"/>
    </row>
    <row r="108" spans="1:9" ht="15">
      <c r="A108" s="73">
        <v>140</v>
      </c>
      <c r="B108" s="74" t="s">
        <v>310</v>
      </c>
      <c r="C108" s="75" t="s">
        <v>178</v>
      </c>
      <c r="D108" s="74"/>
      <c r="E108" s="74"/>
      <c r="F108" s="74"/>
      <c r="G108" s="74"/>
      <c r="H108" s="74" t="s">
        <v>287</v>
      </c>
      <c r="I108" s="76" t="s">
        <v>288</v>
      </c>
    </row>
    <row r="109" spans="1:9" ht="15">
      <c r="A109" s="73">
        <v>142</v>
      </c>
      <c r="B109" s="74" t="s">
        <v>309</v>
      </c>
      <c r="C109" s="75" t="s">
        <v>32</v>
      </c>
      <c r="D109" s="74"/>
      <c r="E109" s="74"/>
      <c r="F109" s="74"/>
      <c r="G109" s="74"/>
      <c r="H109" s="74"/>
      <c r="I109" s="76"/>
    </row>
    <row r="110" spans="1:9" ht="15">
      <c r="A110" s="73">
        <v>143</v>
      </c>
      <c r="B110" s="74" t="s">
        <v>308</v>
      </c>
      <c r="C110" s="75" t="s">
        <v>238</v>
      </c>
      <c r="D110" s="74"/>
      <c r="E110" s="74"/>
      <c r="F110" s="74"/>
      <c r="G110" s="74"/>
      <c r="H110" s="74"/>
      <c r="I110" s="76"/>
    </row>
    <row r="111" spans="1:9" ht="15">
      <c r="A111" s="73">
        <v>145</v>
      </c>
      <c r="B111" s="74" t="s">
        <v>307</v>
      </c>
      <c r="C111" s="75" t="s">
        <v>193</v>
      </c>
      <c r="D111" s="74"/>
      <c r="E111" s="74"/>
      <c r="F111" s="74"/>
      <c r="G111" s="74"/>
      <c r="H111" s="74"/>
      <c r="I111" s="76"/>
    </row>
    <row r="112" spans="1:9" ht="15">
      <c r="A112" s="73">
        <v>146</v>
      </c>
      <c r="B112" s="74" t="s">
        <v>306</v>
      </c>
      <c r="C112" s="75" t="s">
        <v>179</v>
      </c>
      <c r="D112" s="74"/>
      <c r="E112" s="74"/>
      <c r="F112" s="74"/>
      <c r="G112" s="74"/>
      <c r="H112" s="74"/>
      <c r="I112" s="76"/>
    </row>
    <row r="113" spans="1:9" ht="15">
      <c r="A113" s="73">
        <v>147</v>
      </c>
      <c r="B113" s="74" t="s">
        <v>305</v>
      </c>
      <c r="C113" s="75" t="s">
        <v>180</v>
      </c>
      <c r="D113" s="74"/>
      <c r="E113" s="74"/>
      <c r="F113" s="74"/>
      <c r="G113" s="74"/>
      <c r="H113" s="74"/>
      <c r="I113" s="76"/>
    </row>
    <row r="114" spans="1:9" ht="15">
      <c r="A114" s="73">
        <v>148</v>
      </c>
      <c r="B114" s="74" t="s">
        <v>304</v>
      </c>
      <c r="C114" s="75" t="s">
        <v>181</v>
      </c>
      <c r="D114" s="74"/>
      <c r="E114" s="74"/>
      <c r="F114" s="74"/>
      <c r="G114" s="74"/>
      <c r="H114" s="74"/>
      <c r="I114" s="76"/>
    </row>
    <row r="115" spans="1:9" ht="15">
      <c r="A115" s="73">
        <v>149</v>
      </c>
      <c r="B115" s="74">
        <v>2002</v>
      </c>
      <c r="C115" s="75" t="s">
        <v>194</v>
      </c>
      <c r="D115" s="74"/>
      <c r="E115" s="74"/>
      <c r="F115" s="74"/>
      <c r="G115" s="74"/>
      <c r="H115" s="74"/>
      <c r="I115" s="76"/>
    </row>
    <row r="116" spans="1:9" ht="15">
      <c r="A116" s="73">
        <v>150</v>
      </c>
      <c r="B116" s="74">
        <v>2003</v>
      </c>
      <c r="C116" s="75" t="s">
        <v>239</v>
      </c>
      <c r="D116" s="74"/>
      <c r="E116" s="74"/>
      <c r="F116" s="74"/>
      <c r="G116" s="74"/>
      <c r="H116" s="74"/>
      <c r="I116" s="76"/>
    </row>
    <row r="118" spans="1:9" ht="15">
      <c r="A118" s="79" t="s">
        <v>389</v>
      </c>
      <c r="B118" s="79"/>
      <c r="C118" s="79"/>
      <c r="D118" s="79"/>
      <c r="E118" s="79"/>
      <c r="F118" s="79"/>
      <c r="G118" s="79"/>
      <c r="H118" s="79"/>
      <c r="I118" s="79"/>
    </row>
  </sheetData>
  <sheetProtection/>
  <mergeCells count="8">
    <mergeCell ref="A118:I118"/>
    <mergeCell ref="A1:I2"/>
    <mergeCell ref="D3:E3"/>
    <mergeCell ref="H3:I3"/>
    <mergeCell ref="F3:G3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  <headerFooter>
    <oddHeader xml:space="preserve">&amp;Rallegato D del Regolamento Comunale sulle Pubbliche Affissioni - Aprile 2012 (aggiornamento) </oddHeader>
    <oddFooter>&amp;RPagina &amp;P di &amp;N</oddFooter>
  </headerFooter>
  <ignoredErrors>
    <ignoredError sqref="I14 H22:I26 D22:E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5.140625" style="0" bestFit="1" customWidth="1"/>
    <col min="2" max="2" width="22.57421875" style="1" bestFit="1" customWidth="1"/>
    <col min="3" max="3" width="11.7109375" style="1" bestFit="1" customWidth="1"/>
  </cols>
  <sheetData>
    <row r="1" spans="1:3" ht="15">
      <c r="A1" s="5" t="s">
        <v>93</v>
      </c>
      <c r="B1" s="9" t="s">
        <v>94</v>
      </c>
      <c r="C1" s="9" t="s">
        <v>94</v>
      </c>
    </row>
    <row r="2" spans="1:3" ht="15">
      <c r="A2" s="6" t="s">
        <v>95</v>
      </c>
      <c r="B2" s="10">
        <v>303.3</v>
      </c>
      <c r="C2" s="10"/>
    </row>
    <row r="3" spans="1:3" ht="15">
      <c r="A3" s="6" t="s">
        <v>96</v>
      </c>
      <c r="B3" s="10">
        <f>B2*50/100</f>
        <v>151.65</v>
      </c>
      <c r="C3" s="10"/>
    </row>
    <row r="4" spans="1:3" ht="15">
      <c r="A4" s="7" t="s">
        <v>97</v>
      </c>
      <c r="B4" s="11"/>
      <c r="C4" s="11">
        <v>129.8</v>
      </c>
    </row>
    <row r="5" spans="1:3" ht="15">
      <c r="A5" s="4"/>
      <c r="B5" s="12"/>
      <c r="C5" s="12"/>
    </row>
    <row r="6" spans="1:3" ht="15">
      <c r="A6" s="6" t="s">
        <v>151</v>
      </c>
      <c r="B6" s="10">
        <v>4262932.5</v>
      </c>
      <c r="C6" s="10"/>
    </row>
    <row r="7" spans="1:3" ht="15">
      <c r="A7" s="6" t="s">
        <v>98</v>
      </c>
      <c r="B7" s="14">
        <f>B6*35/100</f>
        <v>1492026.375</v>
      </c>
      <c r="C7" s="10"/>
    </row>
    <row r="8" spans="1:3" ht="15">
      <c r="A8" s="18" t="s">
        <v>134</v>
      </c>
      <c r="B8" s="19"/>
      <c r="C8" s="20"/>
    </row>
    <row r="9" spans="1:3" ht="15">
      <c r="A9" s="10" t="s">
        <v>135</v>
      </c>
      <c r="B9" s="10">
        <v>625044.1</v>
      </c>
      <c r="C9" s="10"/>
    </row>
    <row r="10" spans="1:3" ht="15">
      <c r="A10" s="10" t="s">
        <v>136</v>
      </c>
      <c r="B10" s="10">
        <v>344373.5</v>
      </c>
      <c r="C10" s="10"/>
    </row>
    <row r="11" spans="1:3" ht="15">
      <c r="A11" s="10" t="s">
        <v>137</v>
      </c>
      <c r="B11" s="10">
        <v>135030.6</v>
      </c>
      <c r="C11" s="10"/>
    </row>
    <row r="12" spans="1:5" ht="15">
      <c r="A12" s="8" t="s">
        <v>138</v>
      </c>
      <c r="B12" s="13"/>
      <c r="C12" s="13">
        <f>SUM(B9:B11)</f>
        <v>1104448.2</v>
      </c>
      <c r="D12" s="21"/>
      <c r="E12" s="21">
        <f>C12/B6</f>
        <v>0.25908179404670373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7" r:id="rId1"/>
  <headerFooter>
    <oddHeader>&amp;R&amp;"-,Corsivo"D.Lgs. 15.11.1993, n. 507 art.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6">
      <selection activeCell="D2" sqref="D2"/>
    </sheetView>
  </sheetViews>
  <sheetFormatPr defaultColWidth="9.140625" defaultRowHeight="15"/>
  <cols>
    <col min="1" max="1" width="42.28125" style="0" bestFit="1" customWidth="1"/>
    <col min="3" max="3" width="10.00390625" style="0" bestFit="1" customWidth="1"/>
    <col min="4" max="4" width="20.8515625" style="15" bestFit="1" customWidth="1"/>
    <col min="5" max="5" width="9.28125" style="0" bestFit="1" customWidth="1"/>
    <col min="6" max="6" width="7.7109375" style="0" bestFit="1" customWidth="1"/>
    <col min="7" max="7" width="24.57421875" style="0" bestFit="1" customWidth="1"/>
    <col min="8" max="8" width="10.140625" style="0" bestFit="1" customWidth="1"/>
    <col min="9" max="9" width="15.00390625" style="0" bestFit="1" customWidth="1"/>
    <col min="10" max="10" width="11.421875" style="0" bestFit="1" customWidth="1"/>
    <col min="11" max="11" width="11.8515625" style="0" bestFit="1" customWidth="1"/>
  </cols>
  <sheetData>
    <row r="1" spans="3:12" ht="15.75" thickBot="1">
      <c r="C1" s="24" t="s">
        <v>99</v>
      </c>
      <c r="D1" s="25" t="s">
        <v>100</v>
      </c>
      <c r="E1" s="26" t="s">
        <v>101</v>
      </c>
      <c r="F1" s="26" t="s">
        <v>102</v>
      </c>
      <c r="G1" s="26" t="s">
        <v>103</v>
      </c>
      <c r="H1" s="26" t="s">
        <v>104</v>
      </c>
      <c r="I1" s="26" t="s">
        <v>105</v>
      </c>
      <c r="J1" s="26" t="s">
        <v>90</v>
      </c>
      <c r="K1" s="26" t="s">
        <v>91</v>
      </c>
      <c r="L1" s="27" t="s">
        <v>118</v>
      </c>
    </row>
    <row r="2" spans="1:12" ht="15.75" thickBot="1">
      <c r="A2" s="36" t="s">
        <v>97</v>
      </c>
      <c r="B2" s="37">
        <f>art4!B3</f>
        <v>151.65</v>
      </c>
      <c r="C2" s="24">
        <v>21</v>
      </c>
      <c r="D2" s="28" t="s">
        <v>119</v>
      </c>
      <c r="E2" s="26">
        <v>262</v>
      </c>
      <c r="F2" s="26">
        <v>120</v>
      </c>
      <c r="G2" s="26" t="s">
        <v>0</v>
      </c>
      <c r="H2" s="26" t="s">
        <v>1</v>
      </c>
      <c r="I2" s="26">
        <v>5.6</v>
      </c>
      <c r="J2" s="26"/>
      <c r="K2" s="26">
        <v>5.6</v>
      </c>
      <c r="L2" s="27"/>
    </row>
    <row r="3" spans="3:12" ht="15">
      <c r="C3" s="24">
        <v>22</v>
      </c>
      <c r="D3" s="28" t="s">
        <v>120</v>
      </c>
      <c r="E3" s="26">
        <v>228</v>
      </c>
      <c r="F3" s="26">
        <v>120</v>
      </c>
      <c r="G3" s="26" t="s">
        <v>0</v>
      </c>
      <c r="H3" s="26" t="s">
        <v>1</v>
      </c>
      <c r="I3" s="26">
        <v>5.6</v>
      </c>
      <c r="J3" s="26">
        <v>2.6</v>
      </c>
      <c r="K3" s="26">
        <v>3</v>
      </c>
      <c r="L3" s="27"/>
    </row>
    <row r="4" spans="3:12" ht="15">
      <c r="C4" s="24">
        <v>23</v>
      </c>
      <c r="D4" s="28" t="s">
        <v>121</v>
      </c>
      <c r="E4" s="26">
        <v>184</v>
      </c>
      <c r="F4" s="26">
        <v>128</v>
      </c>
      <c r="G4" s="26" t="s">
        <v>2</v>
      </c>
      <c r="H4" s="26" t="s">
        <v>1</v>
      </c>
      <c r="I4" s="26">
        <v>5.6</v>
      </c>
      <c r="J4" s="26"/>
      <c r="K4" s="26">
        <v>5.6</v>
      </c>
      <c r="L4" s="27"/>
    </row>
    <row r="5" spans="3:12" ht="15">
      <c r="C5" s="24">
        <v>24</v>
      </c>
      <c r="D5" s="28" t="s">
        <v>122</v>
      </c>
      <c r="E5" s="26">
        <v>153</v>
      </c>
      <c r="F5" s="26">
        <v>15</v>
      </c>
      <c r="G5" s="26" t="s">
        <v>3</v>
      </c>
      <c r="H5" s="26" t="s">
        <v>4</v>
      </c>
      <c r="I5" s="26">
        <v>5.6</v>
      </c>
      <c r="J5" s="26">
        <v>3</v>
      </c>
      <c r="K5" s="26">
        <v>2.6</v>
      </c>
      <c r="L5" s="27"/>
    </row>
    <row r="6" spans="1:12" ht="15">
      <c r="A6" s="17" t="s">
        <v>141</v>
      </c>
      <c r="B6" s="17"/>
      <c r="C6" s="29">
        <v>25</v>
      </c>
      <c r="D6" s="30" t="s">
        <v>123</v>
      </c>
      <c r="E6" s="31">
        <v>152</v>
      </c>
      <c r="F6" s="31">
        <v>117</v>
      </c>
      <c r="G6" s="31" t="s">
        <v>5</v>
      </c>
      <c r="H6" s="31" t="s">
        <v>1</v>
      </c>
      <c r="I6" s="31">
        <v>5.6</v>
      </c>
      <c r="J6" s="31">
        <v>1</v>
      </c>
      <c r="K6" s="31">
        <v>4.6</v>
      </c>
      <c r="L6" s="35"/>
    </row>
    <row r="7" spans="1:12" ht="15">
      <c r="A7" s="17" t="s">
        <v>141</v>
      </c>
      <c r="B7" s="17"/>
      <c r="C7" s="29">
        <v>26</v>
      </c>
      <c r="D7" s="30" t="s">
        <v>124</v>
      </c>
      <c r="E7" s="31">
        <v>1008</v>
      </c>
      <c r="F7" s="31">
        <v>63</v>
      </c>
      <c r="G7" s="31" t="s">
        <v>6</v>
      </c>
      <c r="H7" s="31" t="s">
        <v>1</v>
      </c>
      <c r="I7" s="31">
        <v>5.6</v>
      </c>
      <c r="J7" s="31">
        <v>0.6</v>
      </c>
      <c r="K7" s="31">
        <v>5</v>
      </c>
      <c r="L7" s="35"/>
    </row>
    <row r="8" spans="1:12" ht="15">
      <c r="A8" s="17" t="s">
        <v>141</v>
      </c>
      <c r="B8" s="17"/>
      <c r="C8" s="29">
        <v>27</v>
      </c>
      <c r="D8" s="30" t="s">
        <v>7</v>
      </c>
      <c r="E8" s="31">
        <v>1008</v>
      </c>
      <c r="F8" s="31">
        <v>63</v>
      </c>
      <c r="G8" s="31" t="s">
        <v>6</v>
      </c>
      <c r="H8" s="31" t="s">
        <v>1</v>
      </c>
      <c r="I8" s="31">
        <v>5.6</v>
      </c>
      <c r="J8" s="31">
        <v>0.6</v>
      </c>
      <c r="K8" s="31">
        <v>5</v>
      </c>
      <c r="L8" s="35"/>
    </row>
    <row r="9" spans="3:12" ht="15">
      <c r="C9" s="24">
        <v>28</v>
      </c>
      <c r="D9" s="28" t="s">
        <v>125</v>
      </c>
      <c r="E9" s="26">
        <v>79</v>
      </c>
      <c r="F9" s="26">
        <v>100</v>
      </c>
      <c r="G9" s="26" t="s">
        <v>9</v>
      </c>
      <c r="H9" s="26" t="s">
        <v>1</v>
      </c>
      <c r="I9" s="26">
        <v>5.6</v>
      </c>
      <c r="J9" s="26"/>
      <c r="K9" s="26">
        <v>5.6</v>
      </c>
      <c r="L9" s="27"/>
    </row>
    <row r="10" spans="3:12" ht="15">
      <c r="C10" s="24">
        <v>29</v>
      </c>
      <c r="D10" s="32" t="s">
        <v>126</v>
      </c>
      <c r="E10" s="26">
        <v>272</v>
      </c>
      <c r="F10" s="26">
        <v>18</v>
      </c>
      <c r="G10" s="26" t="s">
        <v>10</v>
      </c>
      <c r="H10" s="26" t="s">
        <v>1</v>
      </c>
      <c r="I10" s="26">
        <v>5.6</v>
      </c>
      <c r="J10" s="26"/>
      <c r="K10" s="26">
        <v>5.6</v>
      </c>
      <c r="L10" s="27"/>
    </row>
    <row r="11" spans="3:12" ht="15">
      <c r="C11" s="24">
        <v>33</v>
      </c>
      <c r="D11" s="32" t="s">
        <v>127</v>
      </c>
      <c r="E11" s="26">
        <v>1029</v>
      </c>
      <c r="F11" s="26">
        <v>208</v>
      </c>
      <c r="G11" s="26" t="s">
        <v>13</v>
      </c>
      <c r="H11" s="26" t="s">
        <v>1</v>
      </c>
      <c r="I11" s="26">
        <v>5.6</v>
      </c>
      <c r="J11" s="26"/>
      <c r="K11" s="26">
        <v>5.6</v>
      </c>
      <c r="L11" s="27"/>
    </row>
    <row r="12" spans="1:12" ht="15">
      <c r="A12" s="17" t="s">
        <v>141</v>
      </c>
      <c r="B12" s="17"/>
      <c r="C12" s="29">
        <v>34</v>
      </c>
      <c r="D12" s="30" t="s">
        <v>14</v>
      </c>
      <c r="E12" s="31">
        <v>1024</v>
      </c>
      <c r="F12" s="31">
        <v>32</v>
      </c>
      <c r="G12" s="31" t="s">
        <v>15</v>
      </c>
      <c r="H12" s="31" t="s">
        <v>1</v>
      </c>
      <c r="I12" s="31">
        <v>5.6</v>
      </c>
      <c r="J12" s="31">
        <v>1</v>
      </c>
      <c r="K12" s="31">
        <v>4.6</v>
      </c>
      <c r="L12" s="35"/>
    </row>
    <row r="13" spans="3:12" ht="15">
      <c r="C13" s="24">
        <v>37</v>
      </c>
      <c r="D13" s="28" t="s">
        <v>128</v>
      </c>
      <c r="E13" s="26">
        <v>260</v>
      </c>
      <c r="F13" s="26">
        <v>100</v>
      </c>
      <c r="G13" s="26" t="s">
        <v>9</v>
      </c>
      <c r="H13" s="26" t="s">
        <v>1</v>
      </c>
      <c r="I13" s="26">
        <v>5.6</v>
      </c>
      <c r="J13" s="26"/>
      <c r="K13" s="26">
        <v>5.6</v>
      </c>
      <c r="L13" s="27"/>
    </row>
    <row r="14" spans="3:12" ht="15">
      <c r="C14" s="24">
        <v>45</v>
      </c>
      <c r="D14" s="28" t="s">
        <v>129</v>
      </c>
      <c r="E14" s="26">
        <v>264</v>
      </c>
      <c r="F14" s="26">
        <v>120</v>
      </c>
      <c r="G14" s="26" t="s">
        <v>0</v>
      </c>
      <c r="H14" s="26" t="s">
        <v>1</v>
      </c>
      <c r="I14" s="26">
        <v>5.6</v>
      </c>
      <c r="J14" s="26"/>
      <c r="K14" s="26">
        <v>5.6</v>
      </c>
      <c r="L14" s="27"/>
    </row>
    <row r="15" spans="3:12" ht="15">
      <c r="C15" s="24">
        <v>46</v>
      </c>
      <c r="D15" s="28" t="s">
        <v>130</v>
      </c>
      <c r="E15" s="26">
        <v>231</v>
      </c>
      <c r="F15" s="26">
        <v>120</v>
      </c>
      <c r="G15" s="26" t="s">
        <v>0</v>
      </c>
      <c r="H15" s="26" t="s">
        <v>1</v>
      </c>
      <c r="I15" s="26">
        <v>5.6</v>
      </c>
      <c r="J15" s="26"/>
      <c r="K15" s="26">
        <v>5.6</v>
      </c>
      <c r="L15" s="27"/>
    </row>
    <row r="16" spans="3:12" ht="15">
      <c r="C16" s="24">
        <v>47</v>
      </c>
      <c r="D16" s="28" t="s">
        <v>131</v>
      </c>
      <c r="E16" s="26">
        <v>261</v>
      </c>
      <c r="F16" s="26">
        <v>100</v>
      </c>
      <c r="G16" s="26" t="s">
        <v>9</v>
      </c>
      <c r="H16" s="26" t="s">
        <v>1</v>
      </c>
      <c r="I16" s="26">
        <v>5.6</v>
      </c>
      <c r="J16" s="26">
        <v>2.8</v>
      </c>
      <c r="K16" s="26">
        <v>2.8</v>
      </c>
      <c r="L16" s="27"/>
    </row>
    <row r="17" spans="3:12" ht="15">
      <c r="C17" s="24">
        <v>50</v>
      </c>
      <c r="D17" s="32" t="s">
        <v>132</v>
      </c>
      <c r="E17" s="26">
        <v>125</v>
      </c>
      <c r="F17" s="26">
        <v>18</v>
      </c>
      <c r="G17" s="26" t="s">
        <v>10</v>
      </c>
      <c r="H17" s="26" t="s">
        <v>1</v>
      </c>
      <c r="I17" s="26">
        <v>5.6</v>
      </c>
      <c r="J17" s="26"/>
      <c r="K17" s="26">
        <v>5.6</v>
      </c>
      <c r="L17" s="27"/>
    </row>
    <row r="18" spans="1:12" ht="15">
      <c r="A18" s="17" t="s">
        <v>141</v>
      </c>
      <c r="B18" s="17"/>
      <c r="C18" s="29">
        <v>51</v>
      </c>
      <c r="D18" s="30" t="s">
        <v>133</v>
      </c>
      <c r="E18" s="31">
        <v>1024</v>
      </c>
      <c r="F18" s="31">
        <v>32</v>
      </c>
      <c r="G18" s="31" t="s">
        <v>15</v>
      </c>
      <c r="H18" s="31" t="s">
        <v>1</v>
      </c>
      <c r="I18" s="31">
        <v>5.6</v>
      </c>
      <c r="J18" s="31">
        <v>1</v>
      </c>
      <c r="K18" s="31">
        <v>4.6</v>
      </c>
      <c r="L18" s="35"/>
    </row>
    <row r="19" spans="3:12" ht="15">
      <c r="C19" s="24">
        <v>1</v>
      </c>
      <c r="D19" s="28" t="s">
        <v>106</v>
      </c>
      <c r="E19" s="26">
        <v>66</v>
      </c>
      <c r="F19" s="26">
        <v>18</v>
      </c>
      <c r="G19" s="26" t="s">
        <v>10</v>
      </c>
      <c r="H19" s="26" t="s">
        <v>8</v>
      </c>
      <c r="I19" s="26">
        <v>20</v>
      </c>
      <c r="J19" s="26"/>
      <c r="K19" s="26">
        <v>20</v>
      </c>
      <c r="L19" s="27"/>
    </row>
    <row r="20" spans="3:12" ht="15">
      <c r="C20" s="24">
        <v>7</v>
      </c>
      <c r="D20" s="28" t="s">
        <v>107</v>
      </c>
      <c r="E20" s="26">
        <v>164</v>
      </c>
      <c r="F20" s="26">
        <v>61</v>
      </c>
      <c r="G20" s="26" t="s">
        <v>31</v>
      </c>
      <c r="H20" s="26" t="s">
        <v>8</v>
      </c>
      <c r="I20" s="26">
        <v>9.4</v>
      </c>
      <c r="J20" s="26"/>
      <c r="K20" s="26">
        <v>9.4</v>
      </c>
      <c r="L20" s="27"/>
    </row>
    <row r="21" spans="3:12" ht="15">
      <c r="C21" s="24">
        <v>8</v>
      </c>
      <c r="D21" s="28" t="s">
        <v>108</v>
      </c>
      <c r="E21" s="26">
        <v>0</v>
      </c>
      <c r="F21" s="26">
        <v>244</v>
      </c>
      <c r="G21" s="26" t="s">
        <v>32</v>
      </c>
      <c r="H21" s="26" t="s">
        <v>8</v>
      </c>
      <c r="I21" s="26">
        <v>8.4</v>
      </c>
      <c r="J21" s="26">
        <v>1</v>
      </c>
      <c r="K21" s="26">
        <v>7.4</v>
      </c>
      <c r="L21" s="27"/>
    </row>
    <row r="22" spans="3:12" ht="15">
      <c r="C22" s="24">
        <v>10</v>
      </c>
      <c r="D22" s="28" t="s">
        <v>109</v>
      </c>
      <c r="E22" s="26">
        <v>229</v>
      </c>
      <c r="F22" s="26">
        <v>120</v>
      </c>
      <c r="G22" s="26" t="s">
        <v>0</v>
      </c>
      <c r="H22" s="26" t="s">
        <v>8</v>
      </c>
      <c r="I22" s="26">
        <v>4.5</v>
      </c>
      <c r="J22" s="26"/>
      <c r="K22" s="26">
        <v>4.5</v>
      </c>
      <c r="L22" s="27"/>
    </row>
    <row r="23" spans="3:12" ht="15">
      <c r="C23" s="24">
        <v>15</v>
      </c>
      <c r="D23" s="28" t="s">
        <v>110</v>
      </c>
      <c r="E23" s="26">
        <v>94</v>
      </c>
      <c r="F23" s="26">
        <v>65</v>
      </c>
      <c r="G23" s="26" t="s">
        <v>34</v>
      </c>
      <c r="H23" s="26" t="s">
        <v>8</v>
      </c>
      <c r="I23" s="26">
        <v>28.4</v>
      </c>
      <c r="J23" s="26">
        <v>3</v>
      </c>
      <c r="K23" s="26">
        <v>24</v>
      </c>
      <c r="L23" s="27">
        <v>1.4</v>
      </c>
    </row>
    <row r="24" spans="3:12" ht="15">
      <c r="C24" s="24">
        <v>16</v>
      </c>
      <c r="D24" s="28" t="s">
        <v>111</v>
      </c>
      <c r="E24" s="26">
        <v>149</v>
      </c>
      <c r="F24" s="26">
        <v>67</v>
      </c>
      <c r="G24" s="26" t="s">
        <v>35</v>
      </c>
      <c r="H24" s="26" t="s">
        <v>8</v>
      </c>
      <c r="I24" s="26">
        <v>1.4</v>
      </c>
      <c r="J24" s="26">
        <v>1.4</v>
      </c>
      <c r="K24" s="26"/>
      <c r="L24" s="27"/>
    </row>
    <row r="25" spans="3:12" ht="15">
      <c r="C25" s="24">
        <v>17</v>
      </c>
      <c r="D25" s="28" t="s">
        <v>112</v>
      </c>
      <c r="E25" s="26">
        <v>150</v>
      </c>
      <c r="F25" s="26">
        <v>67</v>
      </c>
      <c r="G25" s="26" t="s">
        <v>35</v>
      </c>
      <c r="H25" s="26" t="s">
        <v>8</v>
      </c>
      <c r="I25" s="26">
        <v>2.8</v>
      </c>
      <c r="J25" s="26">
        <v>2.8</v>
      </c>
      <c r="K25" s="26"/>
      <c r="L25" s="27"/>
    </row>
    <row r="26" spans="3:12" ht="15">
      <c r="C26" s="24">
        <v>18</v>
      </c>
      <c r="D26" s="28" t="s">
        <v>113</v>
      </c>
      <c r="E26" s="26">
        <v>151</v>
      </c>
      <c r="F26" s="26">
        <v>67</v>
      </c>
      <c r="G26" s="26" t="s">
        <v>35</v>
      </c>
      <c r="H26" s="26" t="s">
        <v>8</v>
      </c>
      <c r="I26" s="26">
        <v>8.6</v>
      </c>
      <c r="J26" s="26"/>
      <c r="K26" s="26">
        <v>8.6</v>
      </c>
      <c r="L26" s="27"/>
    </row>
    <row r="27" spans="3:12" ht="15">
      <c r="C27" s="24">
        <v>19</v>
      </c>
      <c r="D27" s="28" t="s">
        <v>114</v>
      </c>
      <c r="E27" s="26">
        <v>76</v>
      </c>
      <c r="F27" s="26">
        <v>74</v>
      </c>
      <c r="G27" s="26" t="s">
        <v>36</v>
      </c>
      <c r="H27" s="26" t="s">
        <v>8</v>
      </c>
      <c r="I27" s="26">
        <v>4.2</v>
      </c>
      <c r="J27" s="26"/>
      <c r="K27" s="26">
        <v>4.2</v>
      </c>
      <c r="L27" s="27"/>
    </row>
    <row r="28" spans="3:12" ht="15">
      <c r="C28" s="24">
        <v>20</v>
      </c>
      <c r="D28" s="28" t="s">
        <v>115</v>
      </c>
      <c r="E28" s="26">
        <v>163</v>
      </c>
      <c r="F28" s="26">
        <v>61</v>
      </c>
      <c r="G28" s="26" t="s">
        <v>31</v>
      </c>
      <c r="H28" s="26" t="s">
        <v>8</v>
      </c>
      <c r="I28" s="26">
        <v>14</v>
      </c>
      <c r="J28" s="26">
        <v>5</v>
      </c>
      <c r="K28" s="26">
        <v>9</v>
      </c>
      <c r="L28" s="27"/>
    </row>
    <row r="29" spans="3:12" ht="15">
      <c r="C29" s="24">
        <v>23</v>
      </c>
      <c r="D29" s="28" t="s">
        <v>116</v>
      </c>
      <c r="E29" s="26">
        <v>230</v>
      </c>
      <c r="F29" s="26">
        <v>210</v>
      </c>
      <c r="G29" s="26" t="s">
        <v>38</v>
      </c>
      <c r="H29" s="26" t="s">
        <v>8</v>
      </c>
      <c r="I29" s="26">
        <v>5</v>
      </c>
      <c r="J29" s="26">
        <v>3</v>
      </c>
      <c r="K29" s="26">
        <v>2</v>
      </c>
      <c r="L29" s="27"/>
    </row>
    <row r="30" spans="3:12" ht="15.75" thickBot="1">
      <c r="C30" s="24">
        <v>24</v>
      </c>
      <c r="D30" s="28" t="s">
        <v>117</v>
      </c>
      <c r="E30" s="26">
        <v>136</v>
      </c>
      <c r="F30" s="26">
        <v>200</v>
      </c>
      <c r="G30" s="26" t="s">
        <v>39</v>
      </c>
      <c r="H30" s="26" t="s">
        <v>8</v>
      </c>
      <c r="I30" s="26">
        <v>1.4</v>
      </c>
      <c r="J30" s="26">
        <v>1.4</v>
      </c>
      <c r="K30" s="33"/>
      <c r="L30" s="27"/>
    </row>
    <row r="31" spans="11:16" ht="15.75" thickBot="1">
      <c r="K31" s="34">
        <f>SUM(K2:K30)-(K18+K12+K8+K7+K6)</f>
        <v>147.89999999999998</v>
      </c>
      <c r="N31" s="1"/>
      <c r="P31" s="1"/>
    </row>
  </sheetData>
  <sheetProtection/>
  <printOptions/>
  <pageMargins left="0.7" right="0.7" top="0.75" bottom="0.75" header="0.3" footer="0.3"/>
  <pageSetup horizontalDpi="600" verticalDpi="600" orientation="landscape" paperSize="8" r:id="rId1"/>
  <ignoredErrors>
    <ignoredError sqref="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Sofia Zennaro</cp:lastModifiedBy>
  <cp:lastPrinted>2012-04-13T07:38:30Z</cp:lastPrinted>
  <dcterms:created xsi:type="dcterms:W3CDTF">2012-03-20T08:03:34Z</dcterms:created>
  <dcterms:modified xsi:type="dcterms:W3CDTF">2024-04-03T11:36:40Z</dcterms:modified>
  <cp:category/>
  <cp:version/>
  <cp:contentType/>
  <cp:contentStatus/>
</cp:coreProperties>
</file>